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ad Me" sheetId="1" state="visible" r:id="rId2"/>
    <sheet name="Price List" sheetId="2" state="visible" r:id="rId3"/>
    <sheet name="Assumptions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<sst xmlns="http://schemas.openxmlformats.org/spreadsheetml/2006/main" count="5011" uniqueCount="2121">
  <si>
    <t xml:space="preserve">WCSA Price List 2025/26 — Editable Workbook</t>
  </si>
  <si>
    <t xml:space="preserve">Sheets</t>
  </si>
  <si>
    <t xml:space="preserve">• Price List — one continuous table of every WCSA line item.</t>
  </si>
  <si>
    <t xml:space="preserve">• Assumptions — edit the Discount divisor and VAT rate here; Nett and My Cost recalc everywhere.</t>
  </si>
  <si>
    <t xml:space="preserve">Columns</t>
  </si>
  <si>
    <t xml:space="preserve">• Category — WCSA section heading (e.g. FILTER CARTRIDGES, VALVES, INDUSTRIAL).</t>
  </si>
  <si>
    <t xml:space="preserve">• Sub-section — sub-group within the category (e.g. MELT BLOWN, CARBON BLOCK FILTERS).</t>
  </si>
  <si>
    <t xml:space="preserve">• Code — WCSA SKU code.</t>
  </si>
  <si>
    <t xml:space="preserve">• Product — description.</t>
  </si>
  <si>
    <t xml:space="preserve">• Qty — bulk quantity where applicable.</t>
  </si>
  <si>
    <t xml:space="preserve">• Unit — Single / Box / PCS etc.</t>
  </si>
  <si>
    <t xml:space="preserve">• Override Divisor — per-SKU deviation from the blanket ÷2 rule. Leave blank to use Assumptions!C4.</t>
  </si>
  <si>
    <t xml:space="preserve">      Examples: enter 1.67 for ~40% off · 2.50 for 60% off · 1.25 for 20% off.</t>
  </si>
  <si>
    <t xml:space="preserve">      Use on Katalox Lite, PVDF UF, dosing pump lines or anywhere WCSA gives you a special deal.</t>
  </si>
  <si>
    <t xml:space="preserve">• Nett ex VAT — FORMULA = Price-ZAR ÷ (Override Divisor if set, else Discount divisor).</t>
  </si>
  <si>
    <t xml:space="preserve">• My Cost incl — FORMULA = Nett ex VAT × (1 + VAT rate) (15% VAT by default).</t>
  </si>
  <si>
    <t xml:space="preserve">• Price-ZAR — original WCSA retail price (incl 15% VAT) as published.</t>
  </si>
  <si>
    <t xml:space="preserve">• WCSA Page — page number in the original WCSA PDF, for cross-reference.</t>
  </si>
  <si>
    <t xml:space="preserve">Tips</t>
  </si>
  <si>
    <t xml:space="preserve">• Click any column header arrow to filter or sort.</t>
  </si>
  <si>
    <t xml:space="preserve">• Use Ctrl+F to search for a code or description.</t>
  </si>
  <si>
    <t xml:space="preserve">• To change the GLOBAL discount rate, edit Assumptions!C4 (e.g. 2 = 50% off, 1.67 ≈ 40% off).</t>
  </si>
  <si>
    <t xml:space="preserve">• To OVERRIDE a single SKU, type a number into its Override Divisor cell. Delete it to revert to global.</t>
  </si>
  <si>
    <t xml:space="preserve">• To change the VAT rate, edit Assumptions!C5.</t>
  </si>
  <si>
    <t xml:space="preserve">• Yellow cells with BLUE text = inputs (editable). Yellow cells with black text = derived.</t>
  </si>
  <si>
    <t xml:space="preserve">Source</t>
  </si>
  <si>
    <t xml:space="preserve">• WCSA Price List 2025/26 (Water Components South Africa). Original retail pricing preserved.</t>
  </si>
  <si>
    <t xml:space="preserve">Category</t>
  </si>
  <si>
    <t xml:space="preserve">Sub-section</t>
  </si>
  <si>
    <t xml:space="preserve">Code</t>
  </si>
  <si>
    <t xml:space="preserve">Product</t>
  </si>
  <si>
    <t xml:space="preserve">Qty</t>
  </si>
  <si>
    <t xml:space="preserve">Unit</t>
  </si>
  <si>
    <t xml:space="preserve">Override Divisor</t>
  </si>
  <si>
    <t xml:space="preserve">Nett ex VAT</t>
  </si>
  <si>
    <t xml:space="preserve">My Cost incl</t>
  </si>
  <si>
    <t xml:space="preserve">Price-ZAR</t>
  </si>
  <si>
    <t xml:space="preserve">WCSA Page</t>
  </si>
  <si>
    <t xml:space="preserve">FILTER CARTRIDGES</t>
  </si>
  <si>
    <t xml:space="preserve">MELT BLOWN</t>
  </si>
  <si>
    <t xml:space="preserve">APP10-0.5</t>
  </si>
  <si>
    <t xml:space="preserve">10” Melt blown filter 0.5 micron</t>
  </si>
  <si>
    <t xml:space="preserve">Single</t>
  </si>
  <si>
    <t xml:space="preserve">Box</t>
  </si>
  <si>
    <t xml:space="preserve">50</t>
  </si>
  <si>
    <t xml:space="preserve">APP10-(micron size)</t>
  </si>
  <si>
    <t xml:space="preserve">10” Melt blown filter 1-100 micron (EG APP10-5)</t>
  </si>
  <si>
    <t xml:space="preserve">APP20-0.5</t>
  </si>
  <si>
    <t xml:space="preserve">20” Melt blown filter 0.5 micron</t>
  </si>
  <si>
    <t xml:space="preserve">25</t>
  </si>
  <si>
    <t xml:space="preserve">APP20-(micron size)</t>
  </si>
  <si>
    <t xml:space="preserve">20” Melt blown filter 1-100 micron (EG APP20-20)</t>
  </si>
  <si>
    <t xml:space="preserve">APP30-(micron size)</t>
  </si>
  <si>
    <t xml:space="preserve">30” Melt blown filter 1-100 micron (EG APP30-5)</t>
  </si>
  <si>
    <t xml:space="preserve">APP40-(micron size)</t>
  </si>
  <si>
    <t xml:space="preserve">40” Melt blown filter 1-100 micron (EG APP40-5)</t>
  </si>
  <si>
    <t xml:space="preserve">BIG BLUE MELT BLOWN</t>
  </si>
  <si>
    <t xml:space="preserve">APPBB10-(micron size)</t>
  </si>
  <si>
    <t xml:space="preserve">10” BB Melt blown filter 1-100 micron (EG APPBB10-5)</t>
  </si>
  <si>
    <t xml:space="preserve">18</t>
  </si>
  <si>
    <t xml:space="preserve">APPBB20-(micron size)</t>
  </si>
  <si>
    <t xml:space="preserve">20” BB Melt blown filter (EG APPBB20-5)</t>
  </si>
  <si>
    <t xml:space="preserve">9</t>
  </si>
  <si>
    <t xml:space="preserve">STRING WOUND FILTER</t>
  </si>
  <si>
    <t xml:space="preserve">ASW10-(micron size)</t>
  </si>
  <si>
    <t xml:space="preserve">10” String wound filter 1-100 micron (EG ASW10-1)</t>
  </si>
  <si>
    <t xml:space="preserve">ASW20-(micron size)</t>
  </si>
  <si>
    <t xml:space="preserve">20” String wound filter 1-100 micron (EG ASW20-5)</t>
  </si>
  <si>
    <t xml:space="preserve">ASW30-(micron size)</t>
  </si>
  <si>
    <t xml:space="preserve">30” String wound filter 1-100 micron (EG ASW30-5)</t>
  </si>
  <si>
    <t xml:space="preserve">BIG BLUE STRING WOUND FILTER</t>
  </si>
  <si>
    <t xml:space="preserve">ASWBB10-(micron size)</t>
  </si>
  <si>
    <t xml:space="preserve">10” BB string wound (EG ASWBB10-1)</t>
  </si>
  <si>
    <t xml:space="preserve">ASWBB20-(micron size)</t>
  </si>
  <si>
    <t xml:space="preserve">20” BB string wound (EG ASWBB20-1)</t>
  </si>
  <si>
    <t xml:space="preserve">PLEATED FILTERS</t>
  </si>
  <si>
    <t xml:space="preserve">AHF10-(micron size)</t>
  </si>
  <si>
    <t xml:space="preserve">10” Pleated filter 1-50 micron (EG AHF10-1)</t>
  </si>
  <si>
    <t xml:space="preserve">AHF20-(micron size)</t>
  </si>
  <si>
    <t xml:space="preserve">20” Pleated filter 1-50 micron (EG AHF20-50)</t>
  </si>
  <si>
    <t xml:space="preserve">BIG BLUE PLEATED FILTERS</t>
  </si>
  <si>
    <t xml:space="preserve">AHFBB10-(micron size)</t>
  </si>
  <si>
    <t xml:space="preserve">10” BB pleated filter 1-50 micron (EG AHFBB10-10)</t>
  </si>
  <si>
    <t xml:space="preserve">AHFBB20-(micron size)</t>
  </si>
  <si>
    <t xml:space="preserve">20” BB pleated filter 1-50 micron (EG AHFBB20-20)</t>
  </si>
  <si>
    <t xml:space="preserve">ECO MELTBLOWN FILTERS</t>
  </si>
  <si>
    <t xml:space="preserve">EPP10-(micron size)</t>
  </si>
  <si>
    <t xml:space="preserve">10” Meltblown filter 1-50 micron</t>
  </si>
  <si>
    <t xml:space="preserve">EPP20-(micron size)</t>
  </si>
  <si>
    <t xml:space="preserve">20” Meltblown filter 1-50 micron</t>
  </si>
  <si>
    <t xml:space="preserve">EPP40-(micron size)</t>
  </si>
  <si>
    <t xml:space="preserve">40” Meltblown filter 1-5 micron</t>
  </si>
  <si>
    <t xml:space="preserve">ECO BIG BLUE MELT BLOWN</t>
  </si>
  <si>
    <t xml:space="preserve">EPPBB10-(micron size)</t>
  </si>
  <si>
    <t xml:space="preserve">10” Meltblown filter 1-20 micron</t>
  </si>
  <si>
    <t xml:space="preserve">20</t>
  </si>
  <si>
    <t xml:space="preserve">EPPBB20-(micron size)</t>
  </si>
  <si>
    <t xml:space="preserve">20” Meltblown filter 10-50 micron</t>
  </si>
  <si>
    <t xml:space="preserve">10</t>
  </si>
  <si>
    <t xml:space="preserve">ECO STRING WOUND FILTERS</t>
  </si>
  <si>
    <t xml:space="preserve">ESWBB20-(micron size)</t>
  </si>
  <si>
    <t xml:space="preserve">20” String Wound filter 5-20 micron</t>
  </si>
  <si>
    <t xml:space="preserve">DISK FILTERS</t>
  </si>
  <si>
    <t xml:space="preserve">F25YDN</t>
  </si>
  <si>
    <t xml:space="preserve">Disk filter 3/4”, 130 micron, BSP</t>
  </si>
  <si>
    <t xml:space="preserve">PCS</t>
  </si>
  <si>
    <t xml:space="preserve">F32YDN</t>
  </si>
  <si>
    <t xml:space="preserve">Disk filter 1” 130 micron, BSP</t>
  </si>
  <si>
    <t xml:space="preserve">F63TDC</t>
  </si>
  <si>
    <t xml:space="preserve">Disk filter 2” 130 micron, BSP</t>
  </si>
  <si>
    <t xml:space="preserve">DARLLY ANTIBACTERIAL FILTER CARTRIDGES</t>
  </si>
  <si>
    <t xml:space="preserve">AB10-1</t>
  </si>
  <si>
    <t xml:space="preserve">Filter cartridge, meltblown, 10”slim, 1µ,antibacterial</t>
  </si>
  <si>
    <t xml:space="preserve">ABBB20-1</t>
  </si>
  <si>
    <t xml:space="preserve">Filter cartridge, meltblown, 20” BB, 1µ,antibacterial</t>
  </si>
  <si>
    <t xml:space="preserve">WASHABLE MESH FILTERS</t>
  </si>
  <si>
    <t xml:space="preserve">MN10-100</t>
  </si>
  <si>
    <t xml:space="preserve">10" Washable nylon 100 mesh filter</t>
  </si>
  <si>
    <t xml:space="preserve">GRANULAR ACTIVATED CARBON FILTERS</t>
  </si>
  <si>
    <t xml:space="preserve">GAC10</t>
  </si>
  <si>
    <t xml:space="preserve">10" Slimline granular activated coconut shell carbon</t>
  </si>
  <si>
    <t xml:space="preserve">CRGAC10-D</t>
  </si>
  <si>
    <t xml:space="preserve">10" Sediment and GAC cartridge</t>
  </si>
  <si>
    <t xml:space="preserve">GAC20</t>
  </si>
  <si>
    <t xml:space="preserve">20" Slimline granular activated coconut shell carbon</t>
  </si>
  <si>
    <t xml:space="preserve">GACBB10</t>
  </si>
  <si>
    <t xml:space="preserve">10" BB granular activated carbon</t>
  </si>
  <si>
    <t xml:space="preserve">GACBB20</t>
  </si>
  <si>
    <t xml:space="preserve">20" BB granular activated carbon</t>
  </si>
  <si>
    <t xml:space="preserve">CARBON BLOCK FILTERS</t>
  </si>
  <si>
    <t xml:space="preserve">CB500-10-5</t>
  </si>
  <si>
    <t xml:space="preserve">Carbon block slimline 10" eco range 500mg/g</t>
  </si>
  <si>
    <t xml:space="preserve">CB500-20-5</t>
  </si>
  <si>
    <t xml:space="preserve">Carbon block slimline 20" eco range 500mg/g</t>
  </si>
  <si>
    <t xml:space="preserve">CBBB500-10-5</t>
  </si>
  <si>
    <t xml:space="preserve">Carbon block big blue 10" eco range 500mg/g</t>
  </si>
  <si>
    <t xml:space="preserve">CBBB500-20-5</t>
  </si>
  <si>
    <t xml:space="preserve">Carbon block Big blue 20" eco range 500mg/g</t>
  </si>
  <si>
    <t xml:space="preserve">CB800-10-5</t>
  </si>
  <si>
    <t xml:space="preserve">Carbon block slimline 10" classic range 800mg/g</t>
  </si>
  <si>
    <t xml:space="preserve">CB800-20-5</t>
  </si>
  <si>
    <t xml:space="preserve">Carbon block slimline 20" classic range 800mg/g</t>
  </si>
  <si>
    <t xml:space="preserve">CB800-30-5</t>
  </si>
  <si>
    <t xml:space="preserve">Carbon block slimline 30" classic range 800mg/g</t>
  </si>
  <si>
    <t xml:space="preserve">CBBB800-10-5</t>
  </si>
  <si>
    <t xml:space="preserve">Carbon block big blue 10" classic range 800mg/g</t>
  </si>
  <si>
    <t xml:space="preserve">CBBB800-20-5</t>
  </si>
  <si>
    <t xml:space="preserve">Carbon block big blue 20" classic range 800mg/g</t>
  </si>
  <si>
    <t xml:space="preserve">CB1000-10-5</t>
  </si>
  <si>
    <t xml:space="preserve">Carbon block slimline 10" premium range 1000mg/g</t>
  </si>
  <si>
    <t xml:space="preserve">CB1000-20-5</t>
  </si>
  <si>
    <t xml:space="preserve">Carbon block slimline 20" premium range 1000mg/g</t>
  </si>
  <si>
    <t xml:space="preserve">CBBB1000-10-5</t>
  </si>
  <si>
    <t xml:space="preserve">Carbon block big blue 10" premium range 1000mg/g</t>
  </si>
  <si>
    <t xml:space="preserve">CBBB1000-20-5</t>
  </si>
  <si>
    <t xml:space="preserve">Carbon block big blue 20" premium range 1000mg/g</t>
  </si>
  <si>
    <t xml:space="preserve">3_1227</t>
  </si>
  <si>
    <t xml:space="preserve">Nano Silver 10” slimline carbon block</t>
  </si>
  <si>
    <t xml:space="preserve">3_1228</t>
  </si>
  <si>
    <t xml:space="preserve">Nano Silver 20” slimline carbon block</t>
  </si>
  <si>
    <t xml:space="preserve">3_1230</t>
  </si>
  <si>
    <t xml:space="preserve">Nano Silver 20” big blue carbon block</t>
  </si>
  <si>
    <t xml:space="preserve">PCC</t>
  </si>
  <si>
    <t xml:space="preserve">Post carbon for RO units</t>
  </si>
  <si>
    <t xml:space="preserve">NPCC</t>
  </si>
  <si>
    <t xml:space="preserve">Nanosilver post carbon cartridge</t>
  </si>
  <si>
    <t xml:space="preserve">KLORMAN INLINE FEEDER &amp; CARTRIDGES</t>
  </si>
  <si>
    <t xml:space="preserve">YKMCHL001</t>
  </si>
  <si>
    <t xml:space="preserve">Klorman chlorine Inline feeder</t>
  </si>
  <si>
    <t xml:space="preserve">YKMBAJ001</t>
  </si>
  <si>
    <t xml:space="preserve">Klorman rep cartridge (4) for inline feeder</t>
  </si>
  <si>
    <t xml:space="preserve">YKMBAJ002</t>
  </si>
  <si>
    <t xml:space="preserve">Klorman rep cartridge (16) for inline feeder</t>
  </si>
  <si>
    <t xml:space="preserve">REFILLABLE FILTER CARTRIDGES</t>
  </si>
  <si>
    <t xml:space="preserve">RFC-T33-C</t>
  </si>
  <si>
    <t xml:space="preserve">Refillable clear T33 housing 1/4 ports</t>
  </si>
  <si>
    <t xml:space="preserve">RFC10C</t>
  </si>
  <si>
    <t xml:space="preserve">Post membrane refillable cartridge</t>
  </si>
  <si>
    <t xml:space="preserve">RFC10W</t>
  </si>
  <si>
    <t xml:space="preserve">Refillable 10" cartridge</t>
  </si>
  <si>
    <t xml:space="preserve">RFC20W</t>
  </si>
  <si>
    <t xml:space="preserve">Refillable 20" cartridge</t>
  </si>
  <si>
    <t xml:space="preserve">BBRFC10W</t>
  </si>
  <si>
    <t xml:space="preserve">Big blue refillable 10" cartridge</t>
  </si>
  <si>
    <t xml:space="preserve">BBRFC20W</t>
  </si>
  <si>
    <t xml:space="preserve">Big blue refillable 20" cartridge</t>
  </si>
  <si>
    <t xml:space="preserve">GAC/KDF FILTER CARTRIDGES</t>
  </si>
  <si>
    <t xml:space="preserve">GAC/KDF 10"</t>
  </si>
  <si>
    <t xml:space="preserve">10" Slimline GAC/KDF filter cartridge</t>
  </si>
  <si>
    <t xml:space="preserve">GAC/KDF 20</t>
  </si>
  <si>
    <t xml:space="preserve">20" Slimline GAC/KDF filter cartridge</t>
  </si>
  <si>
    <t xml:space="preserve">GAC/KDF 10"BB</t>
  </si>
  <si>
    <t xml:space="preserve">10" BB GAC/KDF filter cartridge</t>
  </si>
  <si>
    <t xml:space="preserve">GAC/KDF 20"BB</t>
  </si>
  <si>
    <t xml:space="preserve">20"BB GAC/KDF filter cartridge</t>
  </si>
  <si>
    <t xml:space="preserve">SPECIALISED MEDIA FILTERS</t>
  </si>
  <si>
    <t xml:space="preserve">DMN10"</t>
  </si>
  <si>
    <t xml:space="preserve">10" Slimline demin filter cartridge</t>
  </si>
  <si>
    <t xml:space="preserve">DMN20"</t>
  </si>
  <si>
    <t xml:space="preserve">20" Slimline demin filter cartridge</t>
  </si>
  <si>
    <t xml:space="preserve">DMNBB10"</t>
  </si>
  <si>
    <t xml:space="preserve">10" BB demin filter cartridge</t>
  </si>
  <si>
    <t xml:space="preserve">DMNBB20"</t>
  </si>
  <si>
    <t xml:space="preserve">20" BB demin filter cartridge</t>
  </si>
  <si>
    <t xml:space="preserve">DARLLY FILTER CARTRIDGES</t>
  </si>
  <si>
    <t xml:space="preserve">SILIPHOS MIX FILTER CARTRIDGES</t>
  </si>
  <si>
    <t xml:space="preserve">SPM10"</t>
  </si>
  <si>
    <t xml:space="preserve">10" Slimline scale prevention filter cartridge</t>
  </si>
  <si>
    <t xml:space="preserve">SPM20"</t>
  </si>
  <si>
    <t xml:space="preserve">20" Slimline scale prevention filter cartridge</t>
  </si>
  <si>
    <t xml:space="preserve">SPMBB10"</t>
  </si>
  <si>
    <t xml:space="preserve">10" BB scale prevention filter cartridge</t>
  </si>
  <si>
    <t xml:space="preserve">SPMBB20"</t>
  </si>
  <si>
    <t xml:space="preserve">20" BB scale prevention filter cartridge</t>
  </si>
  <si>
    <t xml:space="preserve">COLOUR REMOVAL RESIN FILTER CARTRIDGES</t>
  </si>
  <si>
    <t xml:space="preserve">TAN10"</t>
  </si>
  <si>
    <t xml:space="preserve">10" Slimline tannin removal filter cartridge</t>
  </si>
  <si>
    <t xml:space="preserve">TAN20"</t>
  </si>
  <si>
    <t xml:space="preserve">20" Slimline tannin removal filter cartridge</t>
  </si>
  <si>
    <t xml:space="preserve">TANBB10"</t>
  </si>
  <si>
    <t xml:space="preserve">10" BB tannin removal filter cartridge</t>
  </si>
  <si>
    <t xml:space="preserve">TANBB20"</t>
  </si>
  <si>
    <t xml:space="preserve">20" BB tannin removal filter cartridge</t>
  </si>
  <si>
    <t xml:space="preserve">PH CORRECTION FILTER CARTRIDGES</t>
  </si>
  <si>
    <t xml:space="preserve">RMN10"</t>
  </si>
  <si>
    <t xml:space="preserve">10" Slimline remineralising &amp; pH adjustment filter cartridge</t>
  </si>
  <si>
    <t xml:space="preserve">RMN20"</t>
  </si>
  <si>
    <t xml:space="preserve">20" Slimline remineralising &amp; pH adjustment filter cartridge</t>
  </si>
  <si>
    <t xml:space="preserve">RMNBB10"</t>
  </si>
  <si>
    <t xml:space="preserve">10" BB remineralising &amp; pH adjustment filter cartridge</t>
  </si>
  <si>
    <t xml:space="preserve">RMNBB20"</t>
  </si>
  <si>
    <t xml:space="preserve">20" BB remineralising &amp; pH adjustment filter cartridge</t>
  </si>
  <si>
    <t xml:space="preserve">DOMESTIC ULTRA FILTERS</t>
  </si>
  <si>
    <t xml:space="preserve">ULTRA FILTERS</t>
  </si>
  <si>
    <t xml:space="preserve">UF-180P</t>
  </si>
  <si>
    <t xml:space="preserve">Ultra filter to fit 10" housing</t>
  </si>
  <si>
    <t xml:space="preserve">UF-350P</t>
  </si>
  <si>
    <t xml:space="preserve">Ultra filter to fit 20" housing</t>
  </si>
  <si>
    <t xml:space="preserve">UF-120RK-T11QC</t>
  </si>
  <si>
    <t xml:space="preserve">Ultra filter with quick connect fitting</t>
  </si>
  <si>
    <t xml:space="preserve">FILTER HOUSINGS</t>
  </si>
  <si>
    <t xml:space="preserve">10” HOUSINGS</t>
  </si>
  <si>
    <t xml:space="preserve">FHC1014D</t>
  </si>
  <si>
    <t xml:space="preserve">10" Clear 1/4" port DBL O-ring</t>
  </si>
  <si>
    <t xml:space="preserve">FHW1014D</t>
  </si>
  <si>
    <t xml:space="preserve">10" White 1/4" port DBL O-ring</t>
  </si>
  <si>
    <t xml:space="preserve">FHB1012D</t>
  </si>
  <si>
    <t xml:space="preserve">10" Blue 1/2" port DBL O-ring</t>
  </si>
  <si>
    <t xml:space="preserve">FHB1034D</t>
  </si>
  <si>
    <t xml:space="preserve">10" Blue 3/4" port DBL O-ring</t>
  </si>
  <si>
    <t xml:space="preserve">FHC1034D</t>
  </si>
  <si>
    <t xml:space="preserve">10" Clear 3/4" port DBL O-ring</t>
  </si>
  <si>
    <t xml:space="preserve">FFH10"</t>
  </si>
  <si>
    <t xml:space="preserve">Spare O-ring for 10" housings</t>
  </si>
  <si>
    <t xml:space="preserve">20” HOUSINGS</t>
  </si>
  <si>
    <t xml:space="preserve">FHW2034D</t>
  </si>
  <si>
    <t xml:space="preserve">20" White 3/4" port DBL O-ring</t>
  </si>
  <si>
    <t xml:space="preserve">FHB2034D</t>
  </si>
  <si>
    <t xml:space="preserve">20" Blue 3/4 port DBL O-ring</t>
  </si>
  <si>
    <t xml:space="preserve">FHC2034S</t>
  </si>
  <si>
    <t xml:space="preserve">20" Clear 3/4" port SNG O-ring</t>
  </si>
  <si>
    <t xml:space="preserve">FFH20"</t>
  </si>
  <si>
    <t xml:space="preserve">Spare O-ring for 20" housings</t>
  </si>
  <si>
    <t xml:space="preserve">BIG BLUE HOUSINGS</t>
  </si>
  <si>
    <t xml:space="preserve">BBB101D</t>
  </si>
  <si>
    <t xml:space="preserve">10" Big blue 1" port DBL O-ring</t>
  </si>
  <si>
    <t xml:space="preserve">BBB101D-1</t>
  </si>
  <si>
    <t xml:space="preserve">10" Big blue 1 1/2 port DBL O-ring</t>
  </si>
  <si>
    <t xml:space="preserve">BBB201D</t>
  </si>
  <si>
    <t xml:space="preserve">20" Big blue 1" port DBL O-ring</t>
  </si>
  <si>
    <t xml:space="preserve">BBB201D-1</t>
  </si>
  <si>
    <t xml:space="preserve">20" Big blue 1 1/2 port DBL O-ring</t>
  </si>
  <si>
    <t xml:space="preserve">BBBJ201D-1 1/2</t>
  </si>
  <si>
    <t xml:space="preserve">20" BB Blue housing,1 1/2" port, including spanner</t>
  </si>
  <si>
    <t xml:space="preserve">EBBB201D</t>
  </si>
  <si>
    <t xml:space="preserve">20” Big blue 1" port DBL O-ring Eco Range</t>
  </si>
  <si>
    <t xml:space="preserve">BBFH-O</t>
  </si>
  <si>
    <t xml:space="preserve">Spare O-ring for Big Blue housings</t>
  </si>
  <si>
    <t xml:space="preserve">BBEFH-O</t>
  </si>
  <si>
    <t xml:space="preserve">Spare O-ring for Eco range Big Blue housing</t>
  </si>
  <si>
    <t xml:space="preserve">STAINLESS STEEL FILTER HOUSINGS</t>
  </si>
  <si>
    <t xml:space="preserve">BN710</t>
  </si>
  <si>
    <t xml:space="preserve">10", 304SS, 1" Ports, Bracket</t>
  </si>
  <si>
    <t xml:space="preserve">BN720</t>
  </si>
  <si>
    <t xml:space="preserve">20", 304SS, 1" Ports, Bracket</t>
  </si>
  <si>
    <t xml:space="preserve">BB720</t>
  </si>
  <si>
    <t xml:space="preserve">20", BB 304SS Housing 1" Ports, Bracket</t>
  </si>
  <si>
    <t xml:space="preserve">BN730</t>
  </si>
  <si>
    <t xml:space="preserve">30", 304SS, 1" Ports, Bracket</t>
  </si>
  <si>
    <t xml:space="preserve">BN730-7</t>
  </si>
  <si>
    <t xml:space="preserve">Housing for code 7, 30" 304SS, Bracket</t>
  </si>
  <si>
    <t xml:space="preserve">FILTER HOUSING BRACKETS</t>
  </si>
  <si>
    <t xml:space="preserve">EPOXY COATED FILTER HOUSING BRACKETS &amp; PLASTIC HOUSING CLIPS</t>
  </si>
  <si>
    <t xml:space="preserve">ACP10-03</t>
  </si>
  <si>
    <t xml:space="preserve">Single plastic bracket for slimline housing</t>
  </si>
  <si>
    <t xml:space="preserve">AC10-03</t>
  </si>
  <si>
    <t xml:space="preserve">Single epoxy coated bracket for slimline housing</t>
  </si>
  <si>
    <t xml:space="preserve">AC10-05</t>
  </si>
  <si>
    <t xml:space="preserve">Double Epoxy coated for 20'' clear clear housing</t>
  </si>
  <si>
    <t xml:space="preserve">AC10-05A10</t>
  </si>
  <si>
    <t xml:space="preserve">Double epoxy coated for slimline</t>
  </si>
  <si>
    <t xml:space="preserve">AC10-09</t>
  </si>
  <si>
    <t xml:space="preserve">Triple epoxy coated for slimline for 1/2'' &amp; 3/4'' housings</t>
  </si>
  <si>
    <t xml:space="preserve">AC10-09-1</t>
  </si>
  <si>
    <t xml:space="preserve">Triple epoxy coated for slimline for 1/4'' housings</t>
  </si>
  <si>
    <t xml:space="preserve">AC10-02</t>
  </si>
  <si>
    <t xml:space="preserve">Single Epoxy Coated for BB</t>
  </si>
  <si>
    <t xml:space="preserve">AC10-07</t>
  </si>
  <si>
    <t xml:space="preserve">Double epoxy coated for big blue housing</t>
  </si>
  <si>
    <t xml:space="preserve">AC10-08</t>
  </si>
  <si>
    <t xml:space="preserve">Triple epoxy coated for big blue housing</t>
  </si>
  <si>
    <t xml:space="preserve">BBSS-01</t>
  </si>
  <si>
    <t xml:space="preserve">Big Blue wall bracket, single, stainless steel</t>
  </si>
  <si>
    <t xml:space="preserve">BBSS-02</t>
  </si>
  <si>
    <t xml:space="preserve">Big Blue wall bracket, double, stainless steel</t>
  </si>
  <si>
    <t xml:space="preserve">BBSS-03</t>
  </si>
  <si>
    <t xml:space="preserve">Big Blue wall bracket, triple, stainless steel</t>
  </si>
  <si>
    <t xml:space="preserve">AC10-14</t>
  </si>
  <si>
    <t xml:space="preserve">Floor standing bracket for 2 x BB housing</t>
  </si>
  <si>
    <t xml:space="preserve">AC10-15</t>
  </si>
  <si>
    <t xml:space="preserve">Floor standing bracket for 3 x BB housing</t>
  </si>
  <si>
    <t xml:space="preserve">AC9-02</t>
  </si>
  <si>
    <t xml:space="preserve">1812 membrane - PCC clip</t>
  </si>
  <si>
    <t xml:space="preserve">AC9-05</t>
  </si>
  <si>
    <t xml:space="preserve">1812 membrane clip</t>
  </si>
  <si>
    <t xml:space="preserve">AC9-06</t>
  </si>
  <si>
    <t xml:space="preserve">300GPD membrane housing clip</t>
  </si>
  <si>
    <t xml:space="preserve">AC9-07</t>
  </si>
  <si>
    <t xml:space="preserve">Clip for RFC-T33-C</t>
  </si>
  <si>
    <t xml:space="preserve">BAG FILTER HOUSINGS</t>
  </si>
  <si>
    <t xml:space="preserve">STAINLESS STEEL &amp; PVC BAG FILTER HOUSINGS</t>
  </si>
  <si>
    <t xml:space="preserve">BFL-1-304SS</t>
  </si>
  <si>
    <t xml:space="preserve">100 PSI SNG length 304SS</t>
  </si>
  <si>
    <t xml:space="preserve">BFH-1-304SS</t>
  </si>
  <si>
    <t xml:space="preserve">150 PSI SNG length 304SS</t>
  </si>
  <si>
    <t xml:space="preserve">BFL-2-304SS</t>
  </si>
  <si>
    <t xml:space="preserve">100 PSI DBL length 304SS</t>
  </si>
  <si>
    <t xml:space="preserve">BFH-2-304SS</t>
  </si>
  <si>
    <t xml:space="preserve">150 PSI DBL length 304SS</t>
  </si>
  <si>
    <t xml:space="preserve">HXP-BF-1-1-B2</t>
  </si>
  <si>
    <t xml:space="preserve">100 PSI SNG length PVC</t>
  </si>
  <si>
    <t xml:space="preserve">HXP-BF-1-2-B2</t>
  </si>
  <si>
    <t xml:space="preserve">100 PSI DBL length PVC</t>
  </si>
  <si>
    <t xml:space="preserve">BFH-LID</t>
  </si>
  <si>
    <t xml:space="preserve">BFH top lid SS304</t>
  </si>
  <si>
    <t xml:space="preserve">BFHO-1</t>
  </si>
  <si>
    <t xml:space="preserve">O-ring for BFH housing (thick)</t>
  </si>
  <si>
    <t xml:space="preserve">BFHO-2</t>
  </si>
  <si>
    <t xml:space="preserve">O-ring for BFH housing (thin)</t>
  </si>
  <si>
    <t xml:space="preserve">SINGLE LENGTH FILTER BAGS FOR HOUSINGS</t>
  </si>
  <si>
    <t xml:space="preserve">PP-1-P01E</t>
  </si>
  <si>
    <t xml:space="preserve">PP 1 micron # 1 filter bag with plastic ring</t>
  </si>
  <si>
    <t xml:space="preserve">PP-5-P01E</t>
  </si>
  <si>
    <t xml:space="preserve">PP 5 micron # 1 filter bag with plastic ring</t>
  </si>
  <si>
    <t xml:space="preserve">PP-10-P01E</t>
  </si>
  <si>
    <t xml:space="preserve">PP 10 micron # 1 filter bag with plastic ring</t>
  </si>
  <si>
    <t xml:space="preserve">PP-20-P01E</t>
  </si>
  <si>
    <t xml:space="preserve">PP 20 micron # 1 filter bag with plastic ring</t>
  </si>
  <si>
    <t xml:space="preserve">PP-100-P01E</t>
  </si>
  <si>
    <t xml:space="preserve">PP 100 micron # 1 filter bag with plastic ring</t>
  </si>
  <si>
    <t xml:space="preserve">PP-200-P01E</t>
  </si>
  <si>
    <t xml:space="preserve">PP 200 micron # 1 filter bag with plastic ring</t>
  </si>
  <si>
    <t xml:space="preserve">DOUBLE LENGTH FILTER BAGS FOR HOUSINGS</t>
  </si>
  <si>
    <t xml:space="preserve">PP-1-P02E</t>
  </si>
  <si>
    <t xml:space="preserve">PP 1 micron # 2 filter bag with plastic ring</t>
  </si>
  <si>
    <t xml:space="preserve">PP-1-P02S</t>
  </si>
  <si>
    <t xml:space="preserve">PP 1 micron # 2 filter bag with steel ring</t>
  </si>
  <si>
    <t xml:space="preserve">PP-5-P02E</t>
  </si>
  <si>
    <t xml:space="preserve">PP 5 micron # 2 filter bag with plastic ring</t>
  </si>
  <si>
    <t xml:space="preserve">PP-5-P02S</t>
  </si>
  <si>
    <t xml:space="preserve">PP 5 micron # 2 filter bag with steel ring</t>
  </si>
  <si>
    <t xml:space="preserve">PP-10-P02E</t>
  </si>
  <si>
    <t xml:space="preserve">PP 10 micron # 2 filter bag with plastic ring</t>
  </si>
  <si>
    <t xml:space="preserve">PP-10-P02S</t>
  </si>
  <si>
    <t xml:space="preserve">PP 10 micron # 2 filter bag with steel ring</t>
  </si>
  <si>
    <t xml:space="preserve">PP-20-P02E</t>
  </si>
  <si>
    <t xml:space="preserve">PP 20 micron # 2 filter bag with plastic ring</t>
  </si>
  <si>
    <t xml:space="preserve">PP-20-P02S</t>
  </si>
  <si>
    <t xml:space="preserve">PP 20 micron # 2 filter bag with steel ring</t>
  </si>
  <si>
    <t xml:space="preserve">PP-50-P02E</t>
  </si>
  <si>
    <t xml:space="preserve">PP 50 micron # 2 filter bag with plastic ring</t>
  </si>
  <si>
    <t xml:space="preserve">PP-50-P02S</t>
  </si>
  <si>
    <t xml:space="preserve">PP 50 micron # 2 filter bag with steel ring</t>
  </si>
  <si>
    <t xml:space="preserve">PP-100-P02E</t>
  </si>
  <si>
    <t xml:space="preserve">PP 100 micron # 2 filter bag with plastic ring</t>
  </si>
  <si>
    <t xml:space="preserve">PP-100-P02S</t>
  </si>
  <si>
    <t xml:space="preserve">PP 100 micron # 2 filter bag with steel ring</t>
  </si>
  <si>
    <t xml:space="preserve">PP-200-P02E</t>
  </si>
  <si>
    <t xml:space="preserve">PP 200 micron #2 bag filter with plastic ring</t>
  </si>
  <si>
    <t xml:space="preserve">PP SCR 20-PO20R</t>
  </si>
  <si>
    <t xml:space="preserve">SCR-100 20 micron # 2 oil filter bag with plastic ring</t>
  </si>
  <si>
    <t xml:space="preserve">ACCESSORIES FOR STAINLESS STEEL &amp; PVC BAG FILTER HOUSINGS</t>
  </si>
  <si>
    <t xml:space="preserve">SPANNER</t>
  </si>
  <si>
    <t xml:space="preserve">Spanner for HXP-BF-1-2</t>
  </si>
  <si>
    <t xml:space="preserve">LID</t>
  </si>
  <si>
    <t xml:space="preserve">Lid for HXP-BF-1-2</t>
  </si>
  <si>
    <t xml:space="preserve">NUT</t>
  </si>
  <si>
    <t xml:space="preserve">Nut for HXP-BF-1-2</t>
  </si>
  <si>
    <t xml:space="preserve">HXP-LID-1</t>
  </si>
  <si>
    <t xml:space="preserve">Lid for SNG PVC bag filter housing incl. SS bolts</t>
  </si>
  <si>
    <t xml:space="preserve">HXP-LID-2</t>
  </si>
  <si>
    <t xml:space="preserve">Lid for DBN PVC bag filter housing incl. SS bolts</t>
  </si>
  <si>
    <t xml:space="preserve">HXP-BASKET-1</t>
  </si>
  <si>
    <t xml:space="preserve">Inner basket for SNG PVC bag filter housing</t>
  </si>
  <si>
    <t xml:space="preserve">HXP-BASKET-2</t>
  </si>
  <si>
    <t xml:space="preserve">Inner basket for DBN PVC bag filter housing</t>
  </si>
  <si>
    <t xml:space="preserve">OHXP-1</t>
  </si>
  <si>
    <t xml:space="preserve">Silicon o-ring for PVC bag filter housing (thick)</t>
  </si>
  <si>
    <t xml:space="preserve">OHXP-2</t>
  </si>
  <si>
    <t xml:space="preserve">Silicon o-ring for PVC bag filter housing (thin)</t>
  </si>
  <si>
    <t xml:space="preserve">OHXP-3</t>
  </si>
  <si>
    <t xml:space="preserve">Silicon o-ring for PVC bag filter housing (flat)</t>
  </si>
  <si>
    <t xml:space="preserve">BFL-CLAMP</t>
  </si>
  <si>
    <t xml:space="preserve">Clamp for BFL</t>
  </si>
  <si>
    <t xml:space="preserve">BFL/BFH BOLTS</t>
  </si>
  <si>
    <t xml:space="preserve">Lifting bolts for BFL/BFH</t>
  </si>
  <si>
    <t xml:space="preserve">BFLO-1</t>
  </si>
  <si>
    <t xml:space="preserve">O-ring for BFL housing (thick)</t>
  </si>
  <si>
    <t xml:space="preserve">BFLO-2</t>
  </si>
  <si>
    <t xml:space="preserve">O-ring for BFL housing (thin)</t>
  </si>
  <si>
    <t xml:space="preserve">MULTI-CARTRIDGE FILTER</t>
  </si>
  <si>
    <t xml:space="preserve">STAINLESS STEEL MULTI-CARTRIDGE FILTER HOUSINGS</t>
  </si>
  <si>
    <t xml:space="preserve">BN1-W7L3</t>
  </si>
  <si>
    <t xml:space="preserve">100 PSI Multi cartridge SS304 7 element 30" filter</t>
  </si>
  <si>
    <t xml:space="preserve">3R30</t>
  </si>
  <si>
    <t xml:space="preserve">1" Tri-clover multi cartridge SS304 3 element code 7 filters</t>
  </si>
  <si>
    <t xml:space="preserve">7R30</t>
  </si>
  <si>
    <t xml:space="preserve">2" Dine flange multi cartridge SS304 7 element code 7 filters</t>
  </si>
  <si>
    <t xml:space="preserve">SDI KITS &amp; FILTERS</t>
  </si>
  <si>
    <t xml:space="preserve">SDI Kits</t>
  </si>
  <si>
    <t xml:space="preserve">SDI-KIT</t>
  </si>
  <si>
    <t xml:space="preserve">SDI testing Kit (complete)</t>
  </si>
  <si>
    <t xml:space="preserve">SDI-GRID</t>
  </si>
  <si>
    <t xml:space="preserve">Grid for SDI kit</t>
  </si>
  <si>
    <t xml:space="preserve">SDI-FILTER</t>
  </si>
  <si>
    <t xml:space="preserve">SDI filter for the SDI Kit</t>
  </si>
  <si>
    <t xml:space="preserve">SCREEN FILTERS</t>
  </si>
  <si>
    <t xml:space="preserve">KOSEADS-005S</t>
  </si>
  <si>
    <t xml:space="preserve">Brass body SS screen manual backwash, 3/4" 2800LPH 20 bar rated</t>
  </si>
  <si>
    <t xml:space="preserve">KOSEADS-006</t>
  </si>
  <si>
    <t xml:space="preserve">SS Body SS screen manual backwash, 3/4" 2800LPH 20 bar rated</t>
  </si>
  <si>
    <t xml:space="preserve">KOSEAD-FILTER</t>
  </si>
  <si>
    <t xml:space="preserve">Kosead filter cartridge for 005 &amp; 006</t>
  </si>
  <si>
    <t xml:space="preserve">S120W</t>
  </si>
  <si>
    <t xml:space="preserve">Kosead Water filter brass 3/4”, plastic</t>
  </si>
  <si>
    <t xml:space="preserve">DOMESTIC REVERSE</t>
  </si>
  <si>
    <t xml:space="preserve">KAROFI</t>
  </si>
  <si>
    <t xml:space="preserve">RO-406</t>
  </si>
  <si>
    <t xml:space="preserve">Karofi 5 stage RO unit without pump</t>
  </si>
  <si>
    <t xml:space="preserve">RO-30</t>
  </si>
  <si>
    <t xml:space="preserve">Karofi 5 stage RO unit with pump</t>
  </si>
  <si>
    <t xml:space="preserve">KAQ-ALKALINE</t>
  </si>
  <si>
    <t xml:space="preserve">Karofi Alkaline filter for KAQ-U05/S-S02 unit</t>
  </si>
  <si>
    <t xml:space="preserve">KAQ-MINERAL</t>
  </si>
  <si>
    <t xml:space="preserve">Karofi Mineral filter for KAQ-U05/S-S02 unit</t>
  </si>
  <si>
    <t xml:space="preserve">KAQ-NANO</t>
  </si>
  <si>
    <t xml:space="preserve">Karofi Nano filter for KAQ-U05/S-S02 unit</t>
  </si>
  <si>
    <t xml:space="preserve">KAQ-T33</t>
  </si>
  <si>
    <t xml:space="preserve">Karofi Post carbon / T33 for KAQ-U05/S-S02 unit</t>
  </si>
  <si>
    <t xml:space="preserve">SMAX HP6.2</t>
  </si>
  <si>
    <t xml:space="preserve">Karofi Smax HP6, set of filters for KAD-U05/S-S03</t>
  </si>
  <si>
    <t xml:space="preserve">PURICOM</t>
  </si>
  <si>
    <t xml:space="preserve">CE-8</t>
  </si>
  <si>
    <t xml:space="preserve">5 Stage RO unit without pump</t>
  </si>
  <si>
    <t xml:space="preserve">CE-8P</t>
  </si>
  <si>
    <t xml:space="preserve">5 Stage RO unit with pump</t>
  </si>
  <si>
    <t xml:space="preserve">CE-6</t>
  </si>
  <si>
    <t xml:space="preserve">5 Stage direct flow RO system 400 GPD without pump</t>
  </si>
  <si>
    <t xml:space="preserve">CE-6P</t>
  </si>
  <si>
    <t xml:space="preserve">5 Stage direct flow RO system 400 GPD with pump</t>
  </si>
  <si>
    <t xml:space="preserve">800GPD DOMESTIC RO UNITS</t>
  </si>
  <si>
    <t xml:space="preserve">RO-800GPD</t>
  </si>
  <si>
    <t xml:space="preserve">RO System 800GPD</t>
  </si>
  <si>
    <t xml:space="preserve">MEMBRANE</t>
  </si>
  <si>
    <t xml:space="preserve">RO-3013-800</t>
  </si>
  <si>
    <t xml:space="preserve">RO membrane, 800gal for RO-800GPD</t>
  </si>
  <si>
    <t xml:space="preserve">RO-800-PP</t>
  </si>
  <si>
    <t xml:space="preserve">Sediment cartridge for the RO-800GPD</t>
  </si>
  <si>
    <t xml:space="preserve">RO-800-CTO</t>
  </si>
  <si>
    <t xml:space="preserve">Carbon block for RO-800GPD</t>
  </si>
  <si>
    <t xml:space="preserve">PUMP AND TRANSFORMER</t>
  </si>
  <si>
    <t xml:space="preserve">RO-800-P</t>
  </si>
  <si>
    <t xml:space="preserve">Pump, 4LPM, 80psi, 4.5A for RO-800GPD</t>
  </si>
  <si>
    <t xml:space="preserve">RO-800-T</t>
  </si>
  <si>
    <t xml:space="preserve">Transformer for RO-800GPD</t>
  </si>
  <si>
    <t xml:space="preserve">TDS SCREEN</t>
  </si>
  <si>
    <t xml:space="preserve">RO-800-TDS</t>
  </si>
  <si>
    <t xml:space="preserve">TDS screen for RO-800GPD</t>
  </si>
  <si>
    <t xml:space="preserve">SOLENOID VALVES</t>
  </si>
  <si>
    <t xml:space="preserve">RO-800-SV</t>
  </si>
  <si>
    <t xml:space="preserve">Solenoid valve 3/8" quick connect for RO-800GPD</t>
  </si>
  <si>
    <t xml:space="preserve">RO-800-WSV</t>
  </si>
  <si>
    <t xml:space="preserve">Wastewater solenoid valve, 800cc, for RO-800GPD</t>
  </si>
  <si>
    <t xml:space="preserve">SWITCHES</t>
  </si>
  <si>
    <t xml:space="preserve">RO-800-LP</t>
  </si>
  <si>
    <t xml:space="preserve">Low pressure switch for RO-800GPD</t>
  </si>
  <si>
    <t xml:space="preserve">RO-800-HP</t>
  </si>
  <si>
    <t xml:space="preserve">High pressure switch for RO-800GPD</t>
  </si>
  <si>
    <t xml:space="preserve">DOMESTIC PURIFIERS</t>
  </si>
  <si>
    <t xml:space="preserve">DOMESTIC UNITS</t>
  </si>
  <si>
    <t xml:space="preserve">CT-01G</t>
  </si>
  <si>
    <t xml:space="preserve">Counter top unit with GAC filter</t>
  </si>
  <si>
    <t xml:space="preserve">CT-01K</t>
  </si>
  <si>
    <t xml:space="preserve">Counter top unit with GAC/KFD filter</t>
  </si>
  <si>
    <t xml:space="preserve">DUC-02G</t>
  </si>
  <si>
    <t xml:space="preserve">Double under counter unit with GAC filter</t>
  </si>
  <si>
    <t xml:space="preserve">DUC-02K</t>
  </si>
  <si>
    <t xml:space="preserve">Double under counter unit with GAC/KDF filter</t>
  </si>
  <si>
    <t xml:space="preserve">UF-DUC-02</t>
  </si>
  <si>
    <t xml:space="preserve">Complete double under counter unit with ultra filter</t>
  </si>
  <si>
    <t xml:space="preserve">INDUSTRIAL</t>
  </si>
  <si>
    <t xml:space="preserve">BASIC INDUSTRIAL RO UNITS</t>
  </si>
  <si>
    <t xml:space="preserve">BLPRO-1500-V2</t>
  </si>
  <si>
    <t xml:space="preserve">Basic Compact industrial RO unit 250lts/hr production 1 X 4040 membrane</t>
  </si>
  <si>
    <t xml:space="preserve">BLPRO-3000-V2</t>
  </si>
  <si>
    <t xml:space="preserve">Basic Compact industrial RO unit 500lts/hr production 2 X 4040 membrane</t>
  </si>
  <si>
    <t xml:space="preserve">Basic Compact industrial RO unit 250lts/hr production Excluding membrane</t>
  </si>
  <si>
    <t xml:space="preserve">Basic Compact industrial RO unit 500lts/hr production Excluding membrane</t>
  </si>
  <si>
    <t xml:space="preserve">BASIC INDUSTRIAL RO UNITS SPARES</t>
  </si>
  <si>
    <t xml:space="preserve">2S0450001</t>
  </si>
  <si>
    <t xml:space="preserve">LPRO/BLPRO-2540 Danfoss pressure switch, 060-5417</t>
  </si>
  <si>
    <t xml:space="preserve">2S0511002</t>
  </si>
  <si>
    <t xml:space="preserve">LPRO/BLPRO-2540 Teco contactor, HUE 2.9-4k 220V</t>
  </si>
  <si>
    <t xml:space="preserve">2S0731002</t>
  </si>
  <si>
    <t xml:space="preserve">LPRO/BLPRO-2540 Pressure gauge 100-2.5"</t>
  </si>
  <si>
    <t xml:space="preserve">2S0731011</t>
  </si>
  <si>
    <t xml:space="preserve">LPRO/BLPRO-2540 Pressure gauge, 500-2.5"</t>
  </si>
  <si>
    <t xml:space="preserve">2S0751002</t>
  </si>
  <si>
    <t xml:space="preserve">LPRO/BLPRO-2540 Flow meter panel type, 1GPM, 1/2"</t>
  </si>
  <si>
    <t xml:space="preserve">2S0751003</t>
  </si>
  <si>
    <t xml:space="preserve">LPRO/BLPRO-2540 Flow meter panel type, 2GPM, 1/2"</t>
  </si>
  <si>
    <t xml:space="preserve">2S1040001</t>
  </si>
  <si>
    <t xml:space="preserve">LPRO/BLPRO-2540 RO controller AC220V</t>
  </si>
  <si>
    <t xml:space="preserve">2V0109006</t>
  </si>
  <si>
    <t xml:space="preserve">LPRO/BLPRO-2540 Solenoid valve, copper, 1/2" ,220V</t>
  </si>
  <si>
    <t xml:space="preserve">2V0113001</t>
  </si>
  <si>
    <t xml:space="preserve">LPRO/BLPRO-2540 Solenoid valve, S/S, 1/4" , AC220V</t>
  </si>
  <si>
    <t xml:space="preserve">2V0210001</t>
  </si>
  <si>
    <t xml:space="preserve">LPRO/BLPRO-2540 Pressure regulator valve 1/4"</t>
  </si>
  <si>
    <t xml:space="preserve">CERO-HP</t>
  </si>
  <si>
    <t xml:space="preserve">High pressure switch for LPRO, 1/4” NPT connector</t>
  </si>
  <si>
    <t xml:space="preserve">INDUSTRIAL RO UNITS</t>
  </si>
  <si>
    <t xml:space="preserve">LPRO-B16-1500</t>
  </si>
  <si>
    <t xml:space="preserve">Complete industrial RO unit 250lts/hr production 1 X WCSA ULP 4040 membrane</t>
  </si>
  <si>
    <t xml:space="preserve">LPRO-B16-3000</t>
  </si>
  <si>
    <t xml:space="preserve">Complete industrial RO unit 500lts/hr production 2 X WCSA ULP 4040 membrane</t>
  </si>
  <si>
    <t xml:space="preserve">LPRO-B16-6000</t>
  </si>
  <si>
    <t xml:space="preserve">Complete industrial RO unit 1000lts/hr production 4 X WCSA ULP 4040 membrane</t>
  </si>
  <si>
    <t xml:space="preserve">LPRO-B412-9000</t>
  </si>
  <si>
    <t xml:space="preserve">Complete industrial RO unit 1500lts/hr production 6 X WCSA ULP 4040 membrane</t>
  </si>
  <si>
    <t xml:space="preserve">LPRO-B412-12000</t>
  </si>
  <si>
    <t xml:space="preserve">Complete industrial RO unit 2000lts/hr production 8 X WCSA ULP 4040 membrane</t>
  </si>
  <si>
    <t xml:space="preserve">LPRO-B412-18000</t>
  </si>
  <si>
    <t xml:space="preserve">Complete industrial RO unit 3000lts/hr production 12 X WCSA ULP 4040 membrane</t>
  </si>
  <si>
    <t xml:space="preserve">Complete industrial RO unit 250lts/hr production Excluding membrane</t>
  </si>
  <si>
    <t xml:space="preserve">Complete industrial RO unit 500lts/hr production Excluding membrane</t>
  </si>
  <si>
    <t xml:space="preserve">Complete industrial RO unit 1000lts/hr production Excluding membrane</t>
  </si>
  <si>
    <t xml:space="preserve">Complete industrial RO unit 1500lts/hr production Excluding membrane</t>
  </si>
  <si>
    <t xml:space="preserve">Complete industrial RO unit 2000lts/hr production Excluding membrane</t>
  </si>
  <si>
    <t xml:space="preserve">Complete industrial RO unit 3000lts/hr production Excluding membrane</t>
  </si>
  <si>
    <t xml:space="preserve">CM-230X</t>
  </si>
  <si>
    <t xml:space="preserve">RO controller for LPRO units</t>
  </si>
  <si>
    <t xml:space="preserve">CJX2-0910 220V</t>
  </si>
  <si>
    <t xml:space="preserve">LPRO1500/3000/6000 Contactor 220VAC</t>
  </si>
  <si>
    <t xml:space="preserve">CJX2-0910 220V-</t>
  </si>
  <si>
    <t xml:space="preserve">LPRO-9000 Contactor</t>
  </si>
  <si>
    <t xml:space="preserve">CJX2-1810 220V</t>
  </si>
  <si>
    <t xml:space="preserve">DZ47-60 C10/2P</t>
  </si>
  <si>
    <t xml:space="preserve">LPRO1500/3000/6000 Mini circuit breaker</t>
  </si>
  <si>
    <t xml:space="preserve">DZ47-60 C25/2P</t>
  </si>
  <si>
    <t xml:space="preserve">LPRO1500/3000/6000 Mini circuit-breaker</t>
  </si>
  <si>
    <t xml:space="preserve">DZ47-60 C25/3P</t>
  </si>
  <si>
    <t xml:space="preserve">LPRO-9000 Mini circuit-breaker</t>
  </si>
  <si>
    <t xml:space="preserve">DZ47-60 C3/2P</t>
  </si>
  <si>
    <t xml:space="preserve">LPRO-9000 Mini circuit breaker</t>
  </si>
  <si>
    <t xml:space="preserve">DZ47-60-C10/2P</t>
  </si>
  <si>
    <t xml:space="preserve">JRS1-09-25/Z1.6</t>
  </si>
  <si>
    <t xml:space="preserve">LPRO-9000 Thermal relay 1-1.6 A</t>
  </si>
  <si>
    <t xml:space="preserve">JRS1-09-25Z 8A</t>
  </si>
  <si>
    <t xml:space="preserve">LPRO-12000/18000 Thermal relay 5.5-8A</t>
  </si>
  <si>
    <t xml:space="preserve">JRS1-09-25Z2.5A</t>
  </si>
  <si>
    <t xml:space="preserve">LPRO-12000/18000 Thermal relay 1.6-2.5A</t>
  </si>
  <si>
    <t xml:space="preserve">JRS1-0925/Z</t>
  </si>
  <si>
    <t xml:space="preserve">LPRO-9000 Thermal relay 4-6A</t>
  </si>
  <si>
    <t xml:space="preserve">JRSI-09-25/Z 6A</t>
  </si>
  <si>
    <t xml:space="preserve">LPRO1500/3000/6000 Thermal Relay 4-6A</t>
  </si>
  <si>
    <t xml:space="preserve">JRSI-09-25Z 13A</t>
  </si>
  <si>
    <t xml:space="preserve">LPRO1500/3000/6000 Thermal relay 10-13A</t>
  </si>
  <si>
    <t xml:space="preserve">JSZ3 A-B 220V</t>
  </si>
  <si>
    <t xml:space="preserve">LPRO-9000 Timer relay without base</t>
  </si>
  <si>
    <t xml:space="preserve">JSZ3 A-B 22V -1</t>
  </si>
  <si>
    <t xml:space="preserve">LPRO-9000 Timer relay with base</t>
  </si>
  <si>
    <t xml:space="preserve">JSZ3 A-G 220V</t>
  </si>
  <si>
    <t xml:space="preserve">JSZ3 A-G 220V-1</t>
  </si>
  <si>
    <t xml:space="preserve">H3Y-2-VAC-1</t>
  </si>
  <si>
    <t xml:space="preserve">LPRO1500/3000/6000 Timer relay without base 10m</t>
  </si>
  <si>
    <t xml:space="preserve">H3Y-2-VAC-2</t>
  </si>
  <si>
    <t xml:space="preserve">LPRO1500/3000/6000 TImer relay with base 10m</t>
  </si>
  <si>
    <t xml:space="preserve">H3Y-2-VAC-3</t>
  </si>
  <si>
    <t xml:space="preserve">LPRO1500/3000/6000 Timer relay without base 30s</t>
  </si>
  <si>
    <t xml:space="preserve">H3Y-2-VAC-4</t>
  </si>
  <si>
    <t xml:space="preserve">LPRO-1500/3000/6000 Timer relay with base 30S</t>
  </si>
  <si>
    <t xml:space="preserve">MDR-20-24</t>
  </si>
  <si>
    <t xml:space="preserve">LPRO1500/3000/6000 24V Power Module</t>
  </si>
  <si>
    <t xml:space="preserve">MY2N-GS AC220</t>
  </si>
  <si>
    <t xml:space="preserve">LPRO1500/3000/6000 Small power relay AC220</t>
  </si>
  <si>
    <t xml:space="preserve">MY4N-GS DC24</t>
  </si>
  <si>
    <t xml:space="preserve">LPRO1500/3000/6000 Small power relay</t>
  </si>
  <si>
    <t xml:space="preserve">ND16-22DS/4 GR</t>
  </si>
  <si>
    <t xml:space="preserve">LPRO1500/3000/6000 22mm 220V Green indicator light</t>
  </si>
  <si>
    <t xml:space="preserve">ND16-22DS/4 RE</t>
  </si>
  <si>
    <t xml:space="preserve">LPRO1500/3000/6000 22mm 220VAC Red indicator light</t>
  </si>
  <si>
    <t xml:space="preserve">NP2-BD33</t>
  </si>
  <si>
    <t xml:space="preserve">LPRO1500/3000/6000 Selector</t>
  </si>
  <si>
    <t xml:space="preserve">CERO-LP</t>
  </si>
  <si>
    <t xml:space="preserve">Low pressure switch for LPRO, 1/4" NPT connector</t>
  </si>
  <si>
    <t xml:space="preserve">High pressure switch for LPRO, 1/4" NPT connector</t>
  </si>
  <si>
    <t xml:space="preserve">DOMESTIC ACCESSORIES</t>
  </si>
  <si>
    <t xml:space="preserve">FEED CONNECTIONS</t>
  </si>
  <si>
    <t xml:space="preserve">F15</t>
  </si>
  <si>
    <t xml:space="preserve">3/8" x 1/4" Eezi feed</t>
  </si>
  <si>
    <t xml:space="preserve">F21</t>
  </si>
  <si>
    <t xml:space="preserve">1/2" x 1/4" Eezi feed</t>
  </si>
  <si>
    <t xml:space="preserve">F22</t>
  </si>
  <si>
    <t xml:space="preserve">3/4" x 1/4" Eezi feed</t>
  </si>
  <si>
    <t xml:space="preserve">F22-1</t>
  </si>
  <si>
    <t xml:space="preserve">3/4" x 1/4" Eezi feed without hole</t>
  </si>
  <si>
    <t xml:space="preserve">F-304-1-2B</t>
  </si>
  <si>
    <t xml:space="preserve">Eezi feed valve, 304SS,1/2” X ½” X ¼”</t>
  </si>
  <si>
    <t xml:space="preserve">F-304-4-3B</t>
  </si>
  <si>
    <t xml:space="preserve">Eezi feed valve, 304SS,1/2” X ½” X 3/8”</t>
  </si>
  <si>
    <t xml:space="preserve">VALVES</t>
  </si>
  <si>
    <t xml:space="preserve">F04</t>
  </si>
  <si>
    <t xml:space="preserve">1/4" x 1/4" Ball valve</t>
  </si>
  <si>
    <t xml:space="preserve">F06</t>
  </si>
  <si>
    <t xml:space="preserve">1/4" x 3/8" Ball valve</t>
  </si>
  <si>
    <t xml:space="preserve">F50</t>
  </si>
  <si>
    <t xml:space="preserve">1/4" Long ball valve</t>
  </si>
  <si>
    <t xml:space="preserve">CLAMPS</t>
  </si>
  <si>
    <t xml:space="preserve">ACI-M05</t>
  </si>
  <si>
    <t xml:space="preserve">Saddle clamp</t>
  </si>
  <si>
    <t xml:space="preserve">ACI-M06</t>
  </si>
  <si>
    <t xml:space="preserve">G type saddle clamp</t>
  </si>
  <si>
    <t xml:space="preserve">DIVERTERS</t>
  </si>
  <si>
    <t xml:space="preserve">F60</t>
  </si>
  <si>
    <t xml:space="preserve">1/4" x 3/8" Single head diverter</t>
  </si>
  <si>
    <t xml:space="preserve">F61</t>
  </si>
  <si>
    <t xml:space="preserve">1/4" Pull style single head diverter</t>
  </si>
  <si>
    <t xml:space="preserve">F62</t>
  </si>
  <si>
    <t xml:space="preserve">1/4" Single head diverter</t>
  </si>
  <si>
    <t xml:space="preserve">PRESSURE REDUCING VALVES</t>
  </si>
  <si>
    <t xml:space="preserve">F47</t>
  </si>
  <si>
    <t xml:space="preserve">1/4" Pressure reducing valve SS</t>
  </si>
  <si>
    <t xml:space="preserve">F48</t>
  </si>
  <si>
    <t xml:space="preserve">1/2" Pressure reducing valve SS</t>
  </si>
  <si>
    <t xml:space="preserve">AC-FR01</t>
  </si>
  <si>
    <t xml:space="preserve">1/4" Pressure reducing valve plastic</t>
  </si>
  <si>
    <t xml:space="preserve">AC-FRO3</t>
  </si>
  <si>
    <t xml:space="preserve">3/8" Pressure reducing valve plastic</t>
  </si>
  <si>
    <t xml:space="preserve">FAUCETS</t>
  </si>
  <si>
    <t xml:space="preserve">D01</t>
  </si>
  <si>
    <t xml:space="preserve">Standard black push lever brushed nickel faucet</t>
  </si>
  <si>
    <t xml:space="preserve">D02-1</t>
  </si>
  <si>
    <t xml:space="preserve">Classic chromed faucet</t>
  </si>
  <si>
    <t xml:space="preserve">D27-1</t>
  </si>
  <si>
    <t xml:space="preserve">Elegant quarter turn chromed faucet</t>
  </si>
  <si>
    <t xml:space="preserve">D44</t>
  </si>
  <si>
    <t xml:space="preserve">Square hook pipe faucet for countertop unit</t>
  </si>
  <si>
    <t xml:space="preserve">D45</t>
  </si>
  <si>
    <t xml:space="preserve">Round hook pipe faucet for countertop unit</t>
  </si>
  <si>
    <t xml:space="preserve">PJ-01</t>
  </si>
  <si>
    <t xml:space="preserve">Repair Kit for D02-1 and D27-1</t>
  </si>
  <si>
    <t xml:space="preserve">F-304-30-B</t>
  </si>
  <si>
    <t xml:space="preserve">Faucet 304SS, Matt Black, with 1/4" quick connect</t>
  </si>
  <si>
    <t xml:space="preserve">F-304-30-G</t>
  </si>
  <si>
    <t xml:space="preserve">Faucet 304SS,Brushed Gold, with 1/4" quick connect</t>
  </si>
  <si>
    <t xml:space="preserve">F-304-30-S</t>
  </si>
  <si>
    <t xml:space="preserve">Faucet 304SS,Brushed Silver with 1/4”quick connect</t>
  </si>
  <si>
    <t xml:space="preserve">F-304-33-S</t>
  </si>
  <si>
    <t xml:space="preserve">Faucet 304SS,Brushed Silver with 3/8”quick connect</t>
  </si>
  <si>
    <t xml:space="preserve">4021BK</t>
  </si>
  <si>
    <t xml:space="preserve">Faucet, hot/cold/purified water, SS, black coated</t>
  </si>
  <si>
    <t xml:space="preserve">4021BN</t>
  </si>
  <si>
    <t xml:space="preserve">Faucet, hot/cold/purified water,SS, brushed silver</t>
  </si>
  <si>
    <t xml:space="preserve">4021PJ</t>
  </si>
  <si>
    <t xml:space="preserve">Faucet, hot/cold/purified water, SS, brushed gold</t>
  </si>
  <si>
    <t xml:space="preserve">PRESSURE SWITCH</t>
  </si>
  <si>
    <t xml:space="preserve">CE-LP</t>
  </si>
  <si>
    <t xml:space="preserve">Low pressure switch Puricom for CE-8/CE-5/CER8-3</t>
  </si>
  <si>
    <t xml:space="preserve">CE8-HP</t>
  </si>
  <si>
    <t xml:space="preserve">High pressure switch Puricom for CE-8</t>
  </si>
  <si>
    <t xml:space="preserve">CE5-HP</t>
  </si>
  <si>
    <t xml:space="preserve">High pressure switch Puricom for 1/4 F thread 20-40PSI, CE-5</t>
  </si>
  <si>
    <t xml:space="preserve">FLL901</t>
  </si>
  <si>
    <t xml:space="preserve">Low pressure switch for Fluxtec FE-125/FE-300/FE-600</t>
  </si>
  <si>
    <t xml:space="preserve">FLH03</t>
  </si>
  <si>
    <t xml:space="preserve">High pressure switch for Fluxtec FE-125/FE-300/FE-600</t>
  </si>
  <si>
    <t xml:space="preserve">FLL902</t>
  </si>
  <si>
    <t xml:space="preserve">Low pressure switch for Fluxtec FE-600GPD/FE-800GPD</t>
  </si>
  <si>
    <t xml:space="preserve">FLH04</t>
  </si>
  <si>
    <t xml:space="preserve">High pressure switch for Fluxtec FE-600GPD/FE-800GPD</t>
  </si>
  <si>
    <t xml:space="preserve">KLP02</t>
  </si>
  <si>
    <t xml:space="preserve">Karofi low pressure switch ¼”</t>
  </si>
  <si>
    <t xml:space="preserve">KHP01</t>
  </si>
  <si>
    <t xml:space="preserve">Karofi high pressure switch ¼”</t>
  </si>
  <si>
    <t xml:space="preserve">LEAK DETECTOR</t>
  </si>
  <si>
    <t xml:space="preserve">WAL01-1/4"</t>
  </si>
  <si>
    <t xml:space="preserve">Leak detector with collection tray and auto shut off</t>
  </si>
  <si>
    <t xml:space="preserve">WAL-SPONGE</t>
  </si>
  <si>
    <t xml:space="preserve">Replacement sponge for leak detector tray</t>
  </si>
  <si>
    <t xml:space="preserve">AUDIOLEAK</t>
  </si>
  <si>
    <t xml:space="preserve">Audio alarm leak detector</t>
  </si>
  <si>
    <t xml:space="preserve">SOLENOID VALVE</t>
  </si>
  <si>
    <t xml:space="preserve">FSV1/4</t>
  </si>
  <si>
    <t xml:space="preserve">Solenoid valve 220V 1/4" for FE600 &amp; FE800</t>
  </si>
  <si>
    <t xml:space="preserve">FSV3/8</t>
  </si>
  <si>
    <t xml:space="preserve">Solenoid valve 220V 3/8" for FE600 &amp; FE800</t>
  </si>
  <si>
    <t xml:space="preserve">CE-SV</t>
  </si>
  <si>
    <t xml:space="preserve">Solenoid valve 1/4" for CE-8 and CE-5</t>
  </si>
  <si>
    <t xml:space="preserve">KSV1/4”</t>
  </si>
  <si>
    <t xml:space="preserve">Karofi YS-DCF-J2 Solenoid valve,4.8W, DC24V</t>
  </si>
  <si>
    <t xml:space="preserve">LED COMPUTER</t>
  </si>
  <si>
    <t xml:space="preserve">FAC3-01</t>
  </si>
  <si>
    <t xml:space="preserve">LED computer box for R0-600</t>
  </si>
  <si>
    <t xml:space="preserve">DIAPHRAM</t>
  </si>
  <si>
    <t xml:space="preserve">FDIA-01</t>
  </si>
  <si>
    <t xml:space="preserve">Diaphragm for R0-102 pressure pump</t>
  </si>
  <si>
    <t xml:space="preserve">SPANNERS</t>
  </si>
  <si>
    <t xml:space="preserve">AC9-09 10</t>
  </si>
  <si>
    <t xml:space="preserve">Standard spanner</t>
  </si>
  <si>
    <t xml:space="preserve">AC9-09 20S</t>
  </si>
  <si>
    <t xml:space="preserve">Spanner for 20" clear housings</t>
  </si>
  <si>
    <t xml:space="preserve">FWR5-1</t>
  </si>
  <si>
    <t xml:space="preserve">5 in 1 housing spanner</t>
  </si>
  <si>
    <t xml:space="preserve">AC9-09 20</t>
  </si>
  <si>
    <t xml:space="preserve">Big blue spanner</t>
  </si>
  <si>
    <t xml:space="preserve">FLOW RESTRICTORS</t>
  </si>
  <si>
    <t xml:space="preserve">CE-FR300</t>
  </si>
  <si>
    <t xml:space="preserve">Flow restrictor Puricom 300cc with manual flush for CE-8</t>
  </si>
  <si>
    <t xml:space="preserve">CE-FR1600</t>
  </si>
  <si>
    <t xml:space="preserve">Flow restrictor Puricom 2000cc with manual flush for CE-5</t>
  </si>
  <si>
    <t xml:space="preserve">AC7-02</t>
  </si>
  <si>
    <t xml:space="preserve">Flow restrictor 300cc</t>
  </si>
  <si>
    <t xml:space="preserve">AC7-05</t>
  </si>
  <si>
    <t xml:space="preserve">Flow restrictor with flush 400cc</t>
  </si>
  <si>
    <t xml:space="preserve">AC7-04</t>
  </si>
  <si>
    <t xml:space="preserve">Flow restrictor 800cc</t>
  </si>
  <si>
    <t xml:space="preserve">STORAGE TANKS FOR RO UNITS</t>
  </si>
  <si>
    <t xml:space="preserve">PB-2</t>
  </si>
  <si>
    <t xml:space="preserve">Pressure tank 2L</t>
  </si>
  <si>
    <t xml:space="preserve">PB-4</t>
  </si>
  <si>
    <t xml:space="preserve">Pressure tank 4L</t>
  </si>
  <si>
    <t xml:space="preserve">ACT-M04</t>
  </si>
  <si>
    <t xml:space="preserve">3.2 Gal RO storage tank</t>
  </si>
  <si>
    <t xml:space="preserve">ACT-M06</t>
  </si>
  <si>
    <t xml:space="preserve">20 Gal RO storage tank</t>
  </si>
  <si>
    <t xml:space="preserve">FTCT-01</t>
  </si>
  <si>
    <t xml:space="preserve">Tank connector tube 1"- 3/8" for ACT-M06</t>
  </si>
  <si>
    <t xml:space="preserve">ULTRAVIOLET ECO RANGE</t>
  </si>
  <si>
    <t xml:space="preserve">E SERIES</t>
  </si>
  <si>
    <t xml:space="preserve">UVE-55</t>
  </si>
  <si>
    <t xml:space="preserve">UV, 55 Watt, stainless steel, eco range</t>
  </si>
  <si>
    <t xml:space="preserve">LE55</t>
  </si>
  <si>
    <t xml:space="preserve">UV lamp, 55 Watt for UVE-55</t>
  </si>
  <si>
    <t xml:space="preserve">QSE55</t>
  </si>
  <si>
    <t xml:space="preserve">UV Quartz sleeve for UVE-55</t>
  </si>
  <si>
    <t xml:space="preserve">UVBE-55</t>
  </si>
  <si>
    <t xml:space="preserve">UV Ballast for UVE-55</t>
  </si>
  <si>
    <t xml:space="preserve">UVOE-55</t>
  </si>
  <si>
    <t xml:space="preserve">UV O ring for UVE-55</t>
  </si>
  <si>
    <t xml:space="preserve">ULTRA VIOLET STERILISERS</t>
  </si>
  <si>
    <t xml:space="preserve">STAINLESS STEEL UV STERILISERS</t>
  </si>
  <si>
    <t xml:space="preserve">HC-120-UVC</t>
  </si>
  <si>
    <t xml:space="preserve">UV 450lts/hr, 14 Watt, 1/4" female BSP, UVC-1021</t>
  </si>
  <si>
    <t xml:space="preserve">HC-480-UVT</t>
  </si>
  <si>
    <t xml:space="preserve">UV 1800lts/hr,29 Watt, 1/2" male BSP with UV-2040T</t>
  </si>
  <si>
    <t xml:space="preserve">HC-720-UVT</t>
  </si>
  <si>
    <t xml:space="preserve">UV 2720lts/hr, 40 Watt, 3/4" male BSP with UV-2040T</t>
  </si>
  <si>
    <t xml:space="preserve">HC-800-UVT</t>
  </si>
  <si>
    <t xml:space="preserve">UV 3024lts/hr 65 Watt, 1"male BSP, UV-6585T</t>
  </si>
  <si>
    <t xml:space="preserve">EB-24-UVT</t>
  </si>
  <si>
    <t xml:space="preserve">UV 5450lts/hr, 85 Watt, 1 1/2" male BSP, UV-6585T</t>
  </si>
  <si>
    <t xml:space="preserve">EB-45</t>
  </si>
  <si>
    <t xml:space="preserve">UV10200lts/hr, 2x 85Watt, 2" male BSP, control box</t>
  </si>
  <si>
    <t xml:space="preserve">EB-150</t>
  </si>
  <si>
    <t xml:space="preserve">UV15000lts/hr,3x 85Watt,2 1/2" male BSP control box</t>
  </si>
  <si>
    <t xml:space="preserve">SPARE CONTROL BOXES</t>
  </si>
  <si>
    <t xml:space="preserve">CBOX 480/720</t>
  </si>
  <si>
    <t xml:space="preserve">Spare control box for HC480 and HC720 UV</t>
  </si>
  <si>
    <t xml:space="preserve">CBOX- EB-24</t>
  </si>
  <si>
    <t xml:space="preserve">Spare control box for EB24 UV</t>
  </si>
  <si>
    <t xml:space="preserve">CBOX- EB-45</t>
  </si>
  <si>
    <t xml:space="preserve">Spare control box for EB45 UV</t>
  </si>
  <si>
    <t xml:space="preserve">CBOX- EB-150</t>
  </si>
  <si>
    <t xml:space="preserve">Spare control box for EB150 UV</t>
  </si>
  <si>
    <t xml:space="preserve">SPARE UV LAMPS</t>
  </si>
  <si>
    <t xml:space="preserve">WCSA-T514</t>
  </si>
  <si>
    <t xml:space="preserve">14 Watt lamp HC-120</t>
  </si>
  <si>
    <t xml:space="preserve">WCSA-T529</t>
  </si>
  <si>
    <t xml:space="preserve">29 Watt lamp for HC-480</t>
  </si>
  <si>
    <t xml:space="preserve">WCSA-T540</t>
  </si>
  <si>
    <t xml:space="preserve">40 Watt lamp for HC-720</t>
  </si>
  <si>
    <t xml:space="preserve">WCSA-T565</t>
  </si>
  <si>
    <t xml:space="preserve">65 Watt lamp for HC-800</t>
  </si>
  <si>
    <t xml:space="preserve">WCSA-T585</t>
  </si>
  <si>
    <t xml:space="preserve">85 Watt lamp for EB24 / EB-45 / EB-150</t>
  </si>
  <si>
    <t xml:space="preserve">SPARE QUARTZ SLEEVES</t>
  </si>
  <si>
    <t xml:space="preserve">WCSA-330QT</t>
  </si>
  <si>
    <t xml:space="preserve">UV quartz thimble for HC-120-UVC</t>
  </si>
  <si>
    <t xml:space="preserve">WCSA-680QT</t>
  </si>
  <si>
    <t xml:space="preserve">UV quartz thimble for HC-480-UVT</t>
  </si>
  <si>
    <t xml:space="preserve">WCSA-910QT</t>
  </si>
  <si>
    <t xml:space="preserve">UV quartz thimble for HC-720/HC-800-UVT</t>
  </si>
  <si>
    <t xml:space="preserve">WCSA-910QS</t>
  </si>
  <si>
    <t xml:space="preserve">UV quartz sleeve for EB-24, EB-45 &amp; EB-150</t>
  </si>
  <si>
    <t xml:space="preserve">SPARE BALLASTS</t>
  </si>
  <si>
    <t xml:space="preserve">UV-3</t>
  </si>
  <si>
    <t xml:space="preserve">Electronic ballast for HC-120</t>
  </si>
  <si>
    <t xml:space="preserve">UV-6</t>
  </si>
  <si>
    <t xml:space="preserve">Electronic ballast for HC-480 and HC-720</t>
  </si>
  <si>
    <t xml:space="preserve">UV6-C</t>
  </si>
  <si>
    <t xml:space="preserve">Electronic ballast for HC-480 and HC-720 control box</t>
  </si>
  <si>
    <t xml:space="preserve">UV-8</t>
  </si>
  <si>
    <t xml:space="preserve">Electronic ballast for EB24/EB45</t>
  </si>
  <si>
    <t xml:space="preserve">UV-1021C</t>
  </si>
  <si>
    <t xml:space="preserve">UV ballast for HC-120-UVC</t>
  </si>
  <si>
    <t xml:space="preserve">UV-2040T</t>
  </si>
  <si>
    <t xml:space="preserve">UV ballast with timer for HC-480-UVT &amp; HC-720-UVT</t>
  </si>
  <si>
    <t xml:space="preserve">UV-6585T</t>
  </si>
  <si>
    <t xml:space="preserve">UV ballast with timer for HC-800-UVT &amp; EB-24-UVT</t>
  </si>
  <si>
    <t xml:space="preserve">D24.5 O RING</t>
  </si>
  <si>
    <t xml:space="preserve">Viton O ring for UV</t>
  </si>
  <si>
    <t xml:space="preserve">HC-NUT</t>
  </si>
  <si>
    <t xml:space="preserve">UV 3024lts/hr, 65 Watt, 1" male BSP, UV-6585T</t>
  </si>
  <si>
    <t xml:space="preserve">EB-NUT</t>
  </si>
  <si>
    <t xml:space="preserve">Aluminium nut for EB series</t>
  </si>
  <si>
    <t xml:space="preserve">CPC-EB24/45</t>
  </si>
  <si>
    <t xml:space="preserve">Circular plastic clip for EB24 /EB-45</t>
  </si>
  <si>
    <t xml:space="preserve">CPC-EB-150</t>
  </si>
  <si>
    <t xml:space="preserve">Circular metal clips for EB-150</t>
  </si>
  <si>
    <t xml:space="preserve">BIG BLUE FILTRATION SETS</t>
  </si>
  <si>
    <t xml:space="preserve">BBA-3-20</t>
  </si>
  <si>
    <t xml:space="preserve">Big Blue 20”x 3, White frame, including filters, economy range</t>
  </si>
  <si>
    <t xml:space="preserve">BBE3-20</t>
  </si>
  <si>
    <t xml:space="preserve">Big Blue 20”x 3, White frame, including filters, premium range</t>
  </si>
  <si>
    <t xml:space="preserve">BBP3-20-SS</t>
  </si>
  <si>
    <t xml:space="preserve">Big Blue Grey 20”x 3, Black SS frame, ex filters, premium plus range</t>
  </si>
  <si>
    <t xml:space="preserve">BBW3-20</t>
  </si>
  <si>
    <t xml:space="preserve">BB 20”x 3, Wall mount, WHT frame, incl filters, Precious Resource</t>
  </si>
  <si>
    <t xml:space="preserve">FILTRATION &amp; UV COMBOS</t>
  </si>
  <si>
    <t xml:space="preserve">BBBUV-55E</t>
  </si>
  <si>
    <t xml:space="preserve">55 watt uv on triple stand including big blue 20" filters</t>
  </si>
  <si>
    <t xml:space="preserve">UV10- 450/2</t>
  </si>
  <si>
    <t xml:space="preserve">2x10" s/line 450lts/hr filtration &amp; UV unit mounted on bracket (WONDER LIGHT UV)</t>
  </si>
  <si>
    <t xml:space="preserve">UV10- 450/3</t>
  </si>
  <si>
    <t xml:space="preserve">3x10" s/line 450lts/hr filtration &amp; UV unit mounted on bracket (WONDER LIGHT UV)</t>
  </si>
  <si>
    <t xml:space="preserve">UV20- 1800/2</t>
  </si>
  <si>
    <t xml:space="preserve">2x20" s/line 1800lts/hr filtration &amp; UV unit mounted on bracket (WONDER LIGHT UV)</t>
  </si>
  <si>
    <t xml:space="preserve">UV20- 1800/2-B</t>
  </si>
  <si>
    <t xml:space="preserve">2x20" s/line 1800lts/hr filtration &amp; UV unit with control box mounted on bracket (WONDER LIGHT UV)</t>
  </si>
  <si>
    <t xml:space="preserve">UV20- 1800/3</t>
  </si>
  <si>
    <t xml:space="preserve">3x20" s/line 1800lts/hr filtration &amp; UV unit mounted on bracket (WONDER LIGHT UV)</t>
  </si>
  <si>
    <t xml:space="preserve">UV20- 1800/3-B</t>
  </si>
  <si>
    <t xml:space="preserve">3x20" s/line 1800lts/hr filtration &amp; UV unit with control box mounted on bracket (WONDER LIGHT UV)</t>
  </si>
  <si>
    <t xml:space="preserve">BBUV20- 2720/2</t>
  </si>
  <si>
    <t xml:space="preserve">2xBB20" 2720lts/hr filtration &amp; UV unit mounted on frame (WONDER LIGHT UV)</t>
  </si>
  <si>
    <t xml:space="preserve">BBUV20- 2720/3</t>
  </si>
  <si>
    <t xml:space="preserve">3xBB20" 2720lts/hr filtration &amp; UV unit mounted on frame (WONDER LIGHT UV)</t>
  </si>
  <si>
    <t xml:space="preserve">BBUV20- 5450/2</t>
  </si>
  <si>
    <t xml:space="preserve">2xBB20" 5450lts/hr filtration &amp; UV unit mounted on frame (WONDER LIGHT UV)</t>
  </si>
  <si>
    <t xml:space="preserve">BBUV20- 5450/3</t>
  </si>
  <si>
    <t xml:space="preserve">3xBB20" 5450lts/hr filtration &amp; UV unit mounted on frame (WONDER LIGHT UV)</t>
  </si>
  <si>
    <t xml:space="preserve">COMPLETE OZONE UNITS</t>
  </si>
  <si>
    <t xml:space="preserve">OZONE UNITS</t>
  </si>
  <si>
    <t xml:space="preserve">E3G</t>
  </si>
  <si>
    <t xml:space="preserve">3 gram ozone unit including air dryer filter</t>
  </si>
  <si>
    <t xml:space="preserve">E5G</t>
  </si>
  <si>
    <t xml:space="preserve">5 gram ozone generator including air dryer filter</t>
  </si>
  <si>
    <t xml:space="preserve">E10G</t>
  </si>
  <si>
    <t xml:space="preserve">10 gram ozone unit including air dryer filter</t>
  </si>
  <si>
    <t xml:space="preserve">E3GC</t>
  </si>
  <si>
    <t xml:space="preserve">Complete 3 gram ozone, pump and venturi on SS frame</t>
  </si>
  <si>
    <t xml:space="preserve">E5GC</t>
  </si>
  <si>
    <t xml:space="preserve">Complete 5 gram ozone, pump and venturi on SS frame</t>
  </si>
  <si>
    <t xml:space="preserve">E10GC</t>
  </si>
  <si>
    <t xml:space="preserve">Complete 10 gram ozone, pump and venturi on SS frame</t>
  </si>
  <si>
    <t xml:space="preserve">OZONE SPARES</t>
  </si>
  <si>
    <t xml:space="preserve">58620</t>
  </si>
  <si>
    <t xml:space="preserve">Venturi, Lige PVDF 3/4"external thread, 1/4" tube</t>
  </si>
  <si>
    <t xml:space="preserve">58620-SEAL KIT</t>
  </si>
  <si>
    <t xml:space="preserve">Venturi seal kit for 58620</t>
  </si>
  <si>
    <t xml:space="preserve">58625</t>
  </si>
  <si>
    <t xml:space="preserve">Venturi, Lige PVDF 1" external thread, 3/8" tube</t>
  </si>
  <si>
    <t xml:space="preserve">58625-SEAL KIT</t>
  </si>
  <si>
    <t xml:space="preserve">Venturi seal kit for 58625</t>
  </si>
  <si>
    <t xml:space="preserve">O3AD</t>
  </si>
  <si>
    <t xml:space="preserve">Replaceable air dryer filter</t>
  </si>
  <si>
    <t xml:space="preserve">ECOPUMP-3G/5G</t>
  </si>
  <si>
    <t xml:space="preserve">Air pump for 3G/5G ozone units</t>
  </si>
  <si>
    <t xml:space="preserve">ECOPUMP-10G</t>
  </si>
  <si>
    <t xml:space="preserve">Air pump for 10G ozone units</t>
  </si>
  <si>
    <t xml:space="preserve">ECO-VALVE</t>
  </si>
  <si>
    <t xml:space="preserve">Plastic check valve</t>
  </si>
  <si>
    <t xml:space="preserve">ECO-PIPE</t>
  </si>
  <si>
    <t xml:space="preserve">Ozone clear piping</t>
  </si>
  <si>
    <t xml:space="preserve">ECO-TUBE</t>
  </si>
  <si>
    <t xml:space="preserve">Ozone generator tube for E3G/E5G/E10G</t>
  </si>
  <si>
    <t xml:space="preserve">ECO-POWERSUPPLY</t>
  </si>
  <si>
    <t xml:space="preserve">Ozone power source for E3G/E5G/E10G</t>
  </si>
  <si>
    <t xml:space="preserve">COMPLETE FILTRATION</t>
  </si>
  <si>
    <t xml:space="preserve">COMPLETE FILTRATION UNITS</t>
  </si>
  <si>
    <t xml:space="preserve">DTFS13X54</t>
  </si>
  <si>
    <t xml:space="preserve">Complete automated filtration skid 13X54 vessels, excludes pump but pump ready</t>
  </si>
  <si>
    <t xml:space="preserve">DTFS18X65</t>
  </si>
  <si>
    <t xml:space="preserve">Complete automated filtration skid 18X65 vessels, including SS pump</t>
  </si>
  <si>
    <t xml:space="preserve">DTFS24x72</t>
  </si>
  <si>
    <t xml:space="preserve">Complete automated filtration skid 24x72 vessels, including SS pump</t>
  </si>
  <si>
    <t xml:space="preserve">FIBREGLASS FILTER VESSELS</t>
  </si>
  <si>
    <t xml:space="preserve">FIBREGLASS VESSELS</t>
  </si>
  <si>
    <t xml:space="preserve">H8x44</t>
  </si>
  <si>
    <t xml:space="preserve">Fibre glass vessel with 2.5" inlet</t>
  </si>
  <si>
    <t xml:space="preserve">H10x35</t>
  </si>
  <si>
    <t xml:space="preserve">H10x54</t>
  </si>
  <si>
    <t xml:space="preserve">H12x52</t>
  </si>
  <si>
    <t xml:space="preserve">H13x54</t>
  </si>
  <si>
    <t xml:space="preserve">H14x65</t>
  </si>
  <si>
    <t xml:space="preserve">H16x65</t>
  </si>
  <si>
    <t xml:space="preserve">Fibre glass vessel with 4" inlet &amp; outlet incl. 4" thread plug</t>
  </si>
  <si>
    <t xml:space="preserve">H18x65</t>
  </si>
  <si>
    <t xml:space="preserve">H21x62</t>
  </si>
  <si>
    <t xml:space="preserve">H24x72</t>
  </si>
  <si>
    <t xml:space="preserve">H30x72</t>
  </si>
  <si>
    <t xml:space="preserve">H30X72</t>
  </si>
  <si>
    <t xml:space="preserve">FRP media vessel 30x72 6" flanged top &amp; bottom opening</t>
  </si>
  <si>
    <t xml:space="preserve">H36X72</t>
  </si>
  <si>
    <t xml:space="preserve">FRP media vessel 36x72 6" flanged top &amp; bottom opening</t>
  </si>
  <si>
    <t xml:space="preserve">H48X72</t>
  </si>
  <si>
    <t xml:space="preserve">FRP media vessel 48x72 6" flanged top &amp; bottom opening</t>
  </si>
  <si>
    <t xml:space="preserve">ACCESSORIES FOR FIBRE GLASS VESSELS</t>
  </si>
  <si>
    <t xml:space="preserve">JD205</t>
  </si>
  <si>
    <t xml:space="preserve">Top distributor 1" glue connection</t>
  </si>
  <si>
    <t xml:space="preserve">JD206</t>
  </si>
  <si>
    <t xml:space="preserve">Bottom distributor 1" glue connection</t>
  </si>
  <si>
    <t xml:space="preserve">JD209</t>
  </si>
  <si>
    <t xml:space="preserve">Top distributor 3/4" fleck type</t>
  </si>
  <si>
    <t xml:space="preserve">JD210</t>
  </si>
  <si>
    <t xml:space="preserve">Bottom distributor 3/4" fleck type</t>
  </si>
  <si>
    <t xml:space="preserve">JD211</t>
  </si>
  <si>
    <t xml:space="preserve">Top distributor 3/4"</t>
  </si>
  <si>
    <t xml:space="preserve">JD212</t>
  </si>
  <si>
    <t xml:space="preserve">Bottom distributor 3/4"</t>
  </si>
  <si>
    <t xml:space="preserve">JD222</t>
  </si>
  <si>
    <t xml:space="preserve">Top distributor 3/4" with fine net</t>
  </si>
  <si>
    <t xml:space="preserve">JD223</t>
  </si>
  <si>
    <t xml:space="preserve">Bottom distributor 3/4" with fine net</t>
  </si>
  <si>
    <t xml:space="preserve">JD230</t>
  </si>
  <si>
    <t xml:space="preserve">High flow top distributor 3/4"</t>
  </si>
  <si>
    <t xml:space="preserve">JD231</t>
  </si>
  <si>
    <t xml:space="preserve">High flow bottom distributor 3/4"</t>
  </si>
  <si>
    <t xml:space="preserve">JD232</t>
  </si>
  <si>
    <t xml:space="preserve">High flow top distributor 1"</t>
  </si>
  <si>
    <t xml:space="preserve">JD233</t>
  </si>
  <si>
    <t xml:space="preserve">High flow bottom distributor 1"</t>
  </si>
  <si>
    <t xml:space="preserve">JD221</t>
  </si>
  <si>
    <t xml:space="preserve">4" Top distributor</t>
  </si>
  <si>
    <t xml:space="preserve">JD218</t>
  </si>
  <si>
    <t xml:space="preserve">4" Bottom distributor</t>
  </si>
  <si>
    <t xml:space="preserve">JD311</t>
  </si>
  <si>
    <t xml:space="preserve">Side mounted distributor</t>
  </si>
  <si>
    <t xml:space="preserve">JD315</t>
  </si>
  <si>
    <t xml:space="preserve">Side mount bottom distributor</t>
  </si>
  <si>
    <t xml:space="preserve">P18</t>
  </si>
  <si>
    <t xml:space="preserve">Runxin 4" side mount connector</t>
  </si>
  <si>
    <t xml:space="preserve">JD502</t>
  </si>
  <si>
    <t xml:space="preserve">4" Threaded plug</t>
  </si>
  <si>
    <t xml:space="preserve">JD504</t>
  </si>
  <si>
    <t xml:space="preserve">4"-2.5" reducer</t>
  </si>
  <si>
    <t xml:space="preserve">VB1</t>
  </si>
  <si>
    <t xml:space="preserve">Vacuum breaker 1" BSPT</t>
  </si>
  <si>
    <t xml:space="preserve">RISER PIPE</t>
  </si>
  <si>
    <t xml:space="preserve">RT101</t>
  </si>
  <si>
    <t xml:space="preserve">3/4" riser tube 3m</t>
  </si>
  <si>
    <t xml:space="preserve">RT102</t>
  </si>
  <si>
    <t xml:space="preserve">1" riser tube 3m</t>
  </si>
  <si>
    <t xml:space="preserve">02030016</t>
  </si>
  <si>
    <t xml:space="preserve">35" Canature riser pipe complete with bottom strainer</t>
  </si>
  <si>
    <t xml:space="preserve">02030026</t>
  </si>
  <si>
    <t xml:space="preserve">54" Canature riser pipe complete with bottom strainer</t>
  </si>
  <si>
    <t xml:space="preserve">02030027</t>
  </si>
  <si>
    <t xml:space="preserve">65" Canature riser pipe complete with bottom strainer</t>
  </si>
  <si>
    <t xml:space="preserve">10337</t>
  </si>
  <si>
    <t xml:space="preserve">Complete flanged kit 6" for 30/36/48x72 vessel</t>
  </si>
  <si>
    <t xml:space="preserve">10928</t>
  </si>
  <si>
    <t xml:space="preserve">Top mount assembly for 30/36/48x72 vessel</t>
  </si>
  <si>
    <t xml:space="preserve">10926-03</t>
  </si>
  <si>
    <t xml:space="preserve">Bottom mount 8 lateral assembly for 30x72 vessel</t>
  </si>
  <si>
    <t xml:space="preserve">10926-04</t>
  </si>
  <si>
    <t xml:space="preserve">Bottom mount 8 lateral assembly for 36x72 vessel</t>
  </si>
  <si>
    <t xml:space="preserve">10927-03</t>
  </si>
  <si>
    <t xml:space="preserve">Bottom mount 16 lateral assembly for 48x72 vessel</t>
  </si>
  <si>
    <t xml:space="preserve">INLET / OUTLET FILTER HEAD</t>
  </si>
  <si>
    <t xml:space="preserve">JD101</t>
  </si>
  <si>
    <t xml:space="preserve">Circular inlet 1", riser 3/4</t>
  </si>
  <si>
    <t xml:space="preserve">JD102</t>
  </si>
  <si>
    <t xml:space="preserve">Circular inlet 1", riser 1"</t>
  </si>
  <si>
    <t xml:space="preserve">JD103</t>
  </si>
  <si>
    <t xml:space="preserve">Non circular inlet 1", riser 3/4</t>
  </si>
  <si>
    <t xml:space="preserve">JD104</t>
  </si>
  <si>
    <t xml:space="preserve">Circular inlet 3/4", riser 3/4</t>
  </si>
  <si>
    <t xml:space="preserve">JD105</t>
  </si>
  <si>
    <t xml:space="preserve">4" Inlet/outlet filter head</t>
  </si>
  <si>
    <t xml:space="preserve">FILTRATION &amp; SOFTENER</t>
  </si>
  <si>
    <t xml:space="preserve">FILTRATION &amp; SOFTENER VALVES</t>
  </si>
  <si>
    <t xml:space="preserve">F67C1</t>
  </si>
  <si>
    <t xml:space="preserve">Runxin 2.5" automatic filtration valve</t>
  </si>
  <si>
    <t xml:space="preserve">T-F67B1</t>
  </si>
  <si>
    <t xml:space="preserve">Transformer for F67C1 valve</t>
  </si>
  <si>
    <t xml:space="preserve">F63C3</t>
  </si>
  <si>
    <t xml:space="preserve">Runxin 2.5" softener valve</t>
  </si>
  <si>
    <t xml:space="preserve">T-F63B3</t>
  </si>
  <si>
    <t xml:space="preserve">Transformer for F63C3 valve</t>
  </si>
  <si>
    <t xml:space="preserve">F73A</t>
  </si>
  <si>
    <t xml:space="preserve">Runxin automatic duplex valve 3.5m3/h</t>
  </si>
  <si>
    <t xml:space="preserve">F75A1</t>
  </si>
  <si>
    <t xml:space="preserve">Runxin 4" automatic filtration valve</t>
  </si>
  <si>
    <t xml:space="preserve">T-F75A1</t>
  </si>
  <si>
    <t xml:space="preserve">Transformer for F75A1 valve</t>
  </si>
  <si>
    <t xml:space="preserve">F74A1</t>
  </si>
  <si>
    <t xml:space="preserve">Runxin 4" Softener valve</t>
  </si>
  <si>
    <t xml:space="preserve">F74A3</t>
  </si>
  <si>
    <t xml:space="preserve">Runxin 4" Softener meter valve</t>
  </si>
  <si>
    <t xml:space="preserve">F77B1</t>
  </si>
  <si>
    <t xml:space="preserve">Runxin auto filtration valve</t>
  </si>
  <si>
    <t xml:space="preserve">F77A3</t>
  </si>
  <si>
    <t xml:space="preserve">Runxin softner valve auto 18m3/h</t>
  </si>
  <si>
    <t xml:space="preserve">F112B1</t>
  </si>
  <si>
    <t xml:space="preserve">F112A3</t>
  </si>
  <si>
    <t xml:space="preserve">Runxin auto softener valve</t>
  </si>
  <si>
    <t xml:space="preserve">F135-50</t>
  </si>
  <si>
    <t xml:space="preserve">Runxin softener valve duplex 10m3/h with 50mm riser</t>
  </si>
  <si>
    <t xml:space="preserve">BNT-111</t>
  </si>
  <si>
    <t xml:space="preserve">Manual filter valve 1" inlet/outlet</t>
  </si>
  <si>
    <t xml:space="preserve">F64A1</t>
  </si>
  <si>
    <t xml:space="preserve">Manual softener valve with metal handle</t>
  </si>
  <si>
    <t xml:space="preserve">F56A1</t>
  </si>
  <si>
    <t xml:space="preserve">Runxin 2.5" manual backwash head</t>
  </si>
  <si>
    <t xml:space="preserve">F56D2</t>
  </si>
  <si>
    <t xml:space="preserve">Runxin 4" manual backwash head with plastic handle</t>
  </si>
  <si>
    <t xml:space="preserve">BRINE TANKS &amp; DOSING</t>
  </si>
  <si>
    <t xml:space="preserve">BRINE &amp; DOSING TANKS</t>
  </si>
  <si>
    <t xml:space="preserve">PMC100LW</t>
  </si>
  <si>
    <t xml:space="preserve">100ltr Clear dosing tank</t>
  </si>
  <si>
    <t xml:space="preserve">PMC100LB</t>
  </si>
  <si>
    <t xml:space="preserve">100ltr Blue dosing tank</t>
  </si>
  <si>
    <t xml:space="preserve">BTR-100</t>
  </si>
  <si>
    <t xml:space="preserve">100ltr Brine tank with well, grid &amp; brine valve</t>
  </si>
  <si>
    <t xml:space="preserve">BTR-200</t>
  </si>
  <si>
    <t xml:space="preserve">200ltr Brine tank with well, grid &amp; brine valve</t>
  </si>
  <si>
    <t xml:space="preserve">BV434</t>
  </si>
  <si>
    <t xml:space="preserve">Brine valve</t>
  </si>
  <si>
    <t xml:space="preserve">BV444</t>
  </si>
  <si>
    <t xml:space="preserve">44" Brine valve</t>
  </si>
  <si>
    <t xml:space="preserve">JD454-1</t>
  </si>
  <si>
    <t xml:space="preserve">Brine valve set</t>
  </si>
  <si>
    <t xml:space="preserve">FT-BTR100</t>
  </si>
  <si>
    <t xml:space="preserve">Spare feet for brine grid for BTR-100</t>
  </si>
  <si>
    <t xml:space="preserve">GRID-BTR-100</t>
  </si>
  <si>
    <t xml:space="preserve">Spare brine grid including feet for BTR-100</t>
  </si>
  <si>
    <t xml:space="preserve">RUB-BTR100</t>
  </si>
  <si>
    <t xml:space="preserve">Spares rubber for lid BTR-100</t>
  </si>
  <si>
    <t xml:space="preserve">GLDS-100</t>
  </si>
  <si>
    <t xml:space="preserve">Dosing system,100L tank,0.1kw mixer</t>
  </si>
  <si>
    <t xml:space="preserve">STEEL VESSELS</t>
  </si>
  <si>
    <t xml:space="preserve">Conn 12</t>
  </si>
  <si>
    <t xml:space="preserve">20 x 33</t>
  </si>
  <si>
    <t xml:space="preserve">Conn 12 S 500</t>
  </si>
  <si>
    <t xml:space="preserve">20 x 53</t>
  </si>
  <si>
    <t xml:space="preserve">Conn 12 S 1000</t>
  </si>
  <si>
    <t xml:space="preserve">20 x 73</t>
  </si>
  <si>
    <t xml:space="preserve">Conn 20</t>
  </si>
  <si>
    <t xml:space="preserve">27 x 37</t>
  </si>
  <si>
    <t xml:space="preserve">Conn 20 S 500</t>
  </si>
  <si>
    <t xml:space="preserve">27 x 58</t>
  </si>
  <si>
    <t xml:space="preserve">Conn 20 S 1000</t>
  </si>
  <si>
    <t xml:space="preserve">27 x 77</t>
  </si>
  <si>
    <t xml:space="preserve">Conn 40</t>
  </si>
  <si>
    <t xml:space="preserve">38 x 45</t>
  </si>
  <si>
    <t xml:space="preserve">Conn 60</t>
  </si>
  <si>
    <t xml:space="preserve">38 x 65</t>
  </si>
  <si>
    <t xml:space="preserve">Conn 80</t>
  </si>
  <si>
    <t xml:space="preserve">38 x 86</t>
  </si>
  <si>
    <t xml:space="preserve">Conn 120</t>
  </si>
  <si>
    <t xml:space="preserve">48 x 60</t>
  </si>
  <si>
    <t xml:space="preserve">48 x 76</t>
  </si>
  <si>
    <t xml:space="preserve">48 x 92</t>
  </si>
  <si>
    <t xml:space="preserve">COMPLETE WATER SOFTENERS</t>
  </si>
  <si>
    <t xml:space="preserve">WC1035</t>
  </si>
  <si>
    <t xml:space="preserve">10x35 vessel, 25lts resin, riser and strainers, digital valve, 100ltr brine tank with grid &amp; brine valve. Flow rate 750lts/hr (max)</t>
  </si>
  <si>
    <t xml:space="preserve">WC1054</t>
  </si>
  <si>
    <t xml:space="preserve">10x54 vessel, 42lts resin, riser and strainers, digital valve, 100ltr brine tank with grid &amp; brine valve. Flow rate 1500lts/hr (max)</t>
  </si>
  <si>
    <t xml:space="preserve">WC1354</t>
  </si>
  <si>
    <t xml:space="preserve">13x54 vessel, 70lts resin, riser and strainers, digital valve, 100ltr brine tank with grid &amp; brine valve. Flow rate 2500lts/hr (max)</t>
  </si>
  <si>
    <t xml:space="preserve">WC1465</t>
  </si>
  <si>
    <t xml:space="preserve">14x65 vessel, 100lts resin, riser and strainers, digital valve, 100ltr brine tank with grid &amp; brine valve. Flow rate 3000lts/hr (max)</t>
  </si>
  <si>
    <t xml:space="preserve">FLOW METERS &amp;</t>
  </si>
  <si>
    <t xml:space="preserve">PANEL MOUNT</t>
  </si>
  <si>
    <t xml:space="preserve">Z3000</t>
  </si>
  <si>
    <t xml:space="preserve">0.1-1.4lts/min Panel mount</t>
  </si>
  <si>
    <t xml:space="preserve">Z3001</t>
  </si>
  <si>
    <t xml:space="preserve">1-7lts/min Panel mount</t>
  </si>
  <si>
    <t xml:space="preserve">Z3002</t>
  </si>
  <si>
    <t xml:space="preserve">1.8-18lts/min Panel mount</t>
  </si>
  <si>
    <t xml:space="preserve">Z3003</t>
  </si>
  <si>
    <t xml:space="preserve">5-40lts/min Panel mount</t>
  </si>
  <si>
    <t xml:space="preserve">Z3004</t>
  </si>
  <si>
    <t xml:space="preserve">10-60lts/min Panel mount</t>
  </si>
  <si>
    <t xml:space="preserve">INLINE ROTAMETERS</t>
  </si>
  <si>
    <t xml:space="preserve">Z5615-1-10</t>
  </si>
  <si>
    <t xml:space="preserve">Rotameter, 1-10LPM, 1/2" BSP female thread</t>
  </si>
  <si>
    <t xml:space="preserve">Z5615-1/2</t>
  </si>
  <si>
    <t xml:space="preserve">Rotameter, 3-30 LPM, 1/2" BSP female thread</t>
  </si>
  <si>
    <t xml:space="preserve">Z5615-3/4"</t>
  </si>
  <si>
    <t xml:space="preserve">Rotameter, 3-30LPM, 3/4" BSP male thread</t>
  </si>
  <si>
    <t xml:space="preserve">Z5625</t>
  </si>
  <si>
    <t xml:space="preserve">Rotameter, 5-50LPM, 3/4" BSP female thread</t>
  </si>
  <si>
    <t xml:space="preserve">Z5032 -5-50</t>
  </si>
  <si>
    <t xml:space="preserve">Rotameter, 5-50LPM, 1" BSP female thread</t>
  </si>
  <si>
    <t xml:space="preserve">Z5625 8-80 F</t>
  </si>
  <si>
    <t xml:space="preserve">Rotameter, 8-80LPM, 3/4" BSP female thread</t>
  </si>
  <si>
    <t xml:space="preserve">Z5632 8-80</t>
  </si>
  <si>
    <t xml:space="preserve">Rotameter, 8-80LPM, 1" BSP female thread</t>
  </si>
  <si>
    <t xml:space="preserve">Z5032</t>
  </si>
  <si>
    <t xml:space="preserve">Rotameter, 10-100LPM, 1" BSP female thread, steel</t>
  </si>
  <si>
    <t xml:space="preserve">Z5650-20-200</t>
  </si>
  <si>
    <t xml:space="preserve">Rotameter 20-200LPM (Glue)</t>
  </si>
  <si>
    <t xml:space="preserve">Z5050-20-180</t>
  </si>
  <si>
    <t xml:space="preserve">Rotameter 20-180LPM (Glue)</t>
  </si>
  <si>
    <t xml:space="preserve">Z5650-30-300</t>
  </si>
  <si>
    <t xml:space="preserve">Rotameter 30-300LPM (Glue)</t>
  </si>
  <si>
    <t xml:space="preserve">Z5650-50-500</t>
  </si>
  <si>
    <t xml:space="preserve">Rotameter 50-500LPM (Glue) 63mm</t>
  </si>
  <si>
    <t xml:space="preserve">Z5065-80-400</t>
  </si>
  <si>
    <t xml:space="preserve">Rotameter 80-400LPM 2 1/2" (Glue)</t>
  </si>
  <si>
    <t xml:space="preserve">Z5650-80-800LPM</t>
  </si>
  <si>
    <t xml:space="preserve">Rotameter 80-800LPM (Glue) 63mm</t>
  </si>
  <si>
    <t xml:space="preserve">Z5065-200-1000</t>
  </si>
  <si>
    <t xml:space="preserve">Rotameter 200-1000LPM 2 1/2" Glue (75mm)</t>
  </si>
  <si>
    <t xml:space="preserve">LZM-15Z1</t>
  </si>
  <si>
    <t xml:space="preserve">Rotameter 0.5-4LPM, without valve,1/2" BSP M</t>
  </si>
  <si>
    <t xml:space="preserve">LZM-15Z2</t>
  </si>
  <si>
    <t xml:space="preserve">Rotameter 1-11LPM, without valve 1/2" BSP M</t>
  </si>
  <si>
    <t xml:space="preserve">LZM-15ZT3</t>
  </si>
  <si>
    <t xml:space="preserve">Rotameter 2-18LPH, with regulating valve,2" BSP M</t>
  </si>
  <si>
    <t xml:space="preserve">LZM-25ZT</t>
  </si>
  <si>
    <t xml:space="preserve">Rotameter 5-35LPM, with regulating valve,1" BSP M</t>
  </si>
  <si>
    <t xml:space="preserve">DIGITAL FLOW METERS</t>
  </si>
  <si>
    <t xml:space="preserve">KF510-10</t>
  </si>
  <si>
    <t xml:space="preserve">0.1-1.8 m3/hr, 3/8" BSP 24V DC, 4-20mA pulse and 5m cable</t>
  </si>
  <si>
    <t xml:space="preserve">KF510-20</t>
  </si>
  <si>
    <t xml:space="preserve">0.3-6m3/hr, 3/4" BSP 24V DC, 4-20mA pulse and 5m cable</t>
  </si>
  <si>
    <t xml:space="preserve">KF510-25</t>
  </si>
  <si>
    <t xml:space="preserve">0.5-12m3/hr, 1" BSP 24V DC, 4-20mA pulse and 5m cable</t>
  </si>
  <si>
    <t xml:space="preserve">KF510-40</t>
  </si>
  <si>
    <t xml:space="preserve">2-24M3/H 24VDC compact type 4-20mA/pulse</t>
  </si>
  <si>
    <t xml:space="preserve">KF510-50</t>
  </si>
  <si>
    <t xml:space="preserve">4-40m3/hr, 2" BSP 24V DC, 4-20mA pulse and 5m cable</t>
  </si>
  <si>
    <t xml:space="preserve">KF510-65</t>
  </si>
  <si>
    <t xml:space="preserve">6-60m3/hr, DIN 65 wafer 24V DC, 4-20mA pulse and 5m cable</t>
  </si>
  <si>
    <t xml:space="preserve">KF510-80</t>
  </si>
  <si>
    <t xml:space="preserve">10-100m3/hr, DIN 80 wafer 24V DC, 4-20mA pulse and 5m cable</t>
  </si>
  <si>
    <t xml:space="preserve">KF510-100</t>
  </si>
  <si>
    <t xml:space="preserve">15-150m3/hr, DIN 100 wafer 24V DC, 4-20mA pulse and 5m cable</t>
  </si>
  <si>
    <t xml:space="preserve">FLOWVIS FLOW METERS</t>
  </si>
  <si>
    <t xml:space="preserve">90020</t>
  </si>
  <si>
    <t xml:space="preserve">FlowVIS flow meter DN40 d 50mm with NRV</t>
  </si>
  <si>
    <t xml:space="preserve">90021</t>
  </si>
  <si>
    <t xml:space="preserve">FlowVIS flow meter DN50 d 63mm with NRV</t>
  </si>
  <si>
    <t xml:space="preserve">90022</t>
  </si>
  <si>
    <t xml:space="preserve">FlowVIS flowmeter DN80 d 90mm</t>
  </si>
  <si>
    <t xml:space="preserve">90023</t>
  </si>
  <si>
    <t xml:space="preserve">FlowVIS flowmeter DN100 d 110mm</t>
  </si>
  <si>
    <t xml:space="preserve">AIR DUFFUSERS</t>
  </si>
  <si>
    <t xml:space="preserve">70002</t>
  </si>
  <si>
    <t xml:space="preserve">Air diffuser length 1m 3m3/h connection 3/8""</t>
  </si>
  <si>
    <t xml:space="preserve">70008</t>
  </si>
  <si>
    <t xml:space="preserve">Air diffuser length 3m 9m3/h connection 1/2""</t>
  </si>
  <si>
    <t xml:space="preserve">SH Meters</t>
  </si>
  <si>
    <t xml:space="preserve">SHM-P-34</t>
  </si>
  <si>
    <t xml:space="preserve">Water Meter, Multi jet vane, plastic body, 3/4"male</t>
  </si>
  <si>
    <t xml:space="preserve">SHM-P-1</t>
  </si>
  <si>
    <t xml:space="preserve">Water Meter, Multi jet vane, plastic body, 1” male</t>
  </si>
  <si>
    <t xml:space="preserve">STATIC MIXERS</t>
  </si>
  <si>
    <t xml:space="preserve">STATIC MIXERS &amp; ZPM</t>
  </si>
  <si>
    <t xml:space="preserve">SK-68615</t>
  </si>
  <si>
    <t xml:space="preserve">Static mixer, DN15, 1/2", flow rate 0.4-1 m3/h</t>
  </si>
  <si>
    <t xml:space="preserve">SK-68620</t>
  </si>
  <si>
    <t xml:space="preserve">Static mixer, DN20, 3/4", flow rate 0.6-1.8m3/h</t>
  </si>
  <si>
    <t xml:space="preserve">SK-68625</t>
  </si>
  <si>
    <t xml:space="preserve">Static mixer, DN25, 1", flow rate 1 - 3.2 m3/h</t>
  </si>
  <si>
    <t xml:space="preserve">SK-68632</t>
  </si>
  <si>
    <t xml:space="preserve">Static mixer, DN32, 1/14, flow rate ????</t>
  </si>
  <si>
    <t xml:space="preserve">SK-68650</t>
  </si>
  <si>
    <t xml:space="preserve">Static mixer, DN50, 2", flow rate 3.5-20 m3/h</t>
  </si>
  <si>
    <t xml:space="preserve">SK-68680</t>
  </si>
  <si>
    <t xml:space="preserve">Static mixer, DN80, 3" flanged, flow rate15-80m3/h</t>
  </si>
  <si>
    <t xml:space="preserve">SK-686100</t>
  </si>
  <si>
    <t xml:space="preserve">Static mixer, DN100, 4" flanged</t>
  </si>
  <si>
    <t xml:space="preserve">ZPM30001</t>
  </si>
  <si>
    <t xml:space="preserve">Zeta Potential Mixer DN40-2/1.5""</t>
  </si>
  <si>
    <t xml:space="preserve">ZPM30002</t>
  </si>
  <si>
    <t xml:space="preserve">Zeta Potential Mixer DN50-3/2"</t>
  </si>
  <si>
    <t xml:space="preserve">ZPM30003</t>
  </si>
  <si>
    <t xml:space="preserve">Zeta Potential Mixer DN50-2/2""</t>
  </si>
  <si>
    <t xml:space="preserve">ZPM30005</t>
  </si>
  <si>
    <t xml:space="preserve">Zeta Potential Mixer DN80-3/3""</t>
  </si>
  <si>
    <t xml:space="preserve">ZPM30006</t>
  </si>
  <si>
    <t xml:space="preserve">Zeta Potential Mixer DN 100 4"FL 3 finns</t>
  </si>
  <si>
    <t xml:space="preserve">ZPM30007</t>
  </si>
  <si>
    <t xml:space="preserve">Zeta Potential Mixer DN150 3/6" FL</t>
  </si>
  <si>
    <t xml:space="preserve">AIR BLOWERS</t>
  </si>
  <si>
    <t xml:space="preserve">ACO300A</t>
  </si>
  <si>
    <t xml:space="preserve">Air blower, 190watt, 240 LPM max, 400mbar</t>
  </si>
  <si>
    <t xml:space="preserve">ACO328</t>
  </si>
  <si>
    <t xml:space="preserve">Air blower, 50W, 70 LPM max, 300mbar</t>
  </si>
  <si>
    <t xml:space="preserve">PRESSURE GAUGES</t>
  </si>
  <si>
    <t xml:space="preserve">BOTTOM ENTRY PRESSURE GAUGES</t>
  </si>
  <si>
    <t xml:space="preserve">Y630-4</t>
  </si>
  <si>
    <t xml:space="preserve">0-4 Bar, 63mm, 1/4" bottom entry</t>
  </si>
  <si>
    <t xml:space="preserve">Y630-0.6</t>
  </si>
  <si>
    <t xml:space="preserve">0-6 Bar, 63mm, 1/4" bottom entry</t>
  </si>
  <si>
    <t xml:space="preserve">Y630-10</t>
  </si>
  <si>
    <t xml:space="preserve">0-10 Bar, 63mm, 1/4" bottom entry</t>
  </si>
  <si>
    <t xml:space="preserve">Y630-0.16</t>
  </si>
  <si>
    <t xml:space="preserve">0-16 Bar, 63mm, 1/4" bottom entry</t>
  </si>
  <si>
    <t xml:space="preserve">Y630-25</t>
  </si>
  <si>
    <t xml:space="preserve">0-25 Bar, 63mm, 1/4" bottom entry</t>
  </si>
  <si>
    <t xml:space="preserve">Y630-100</t>
  </si>
  <si>
    <t xml:space="preserve">0-100 Bar, 63mm, 1/4" bottom entry</t>
  </si>
  <si>
    <t xml:space="preserve">BACK ENTRY PRESSURE GAUGES</t>
  </si>
  <si>
    <t xml:space="preserve">Y630-4B</t>
  </si>
  <si>
    <t xml:space="preserve">0-4 Bar, 63mm, 1/4" back entry</t>
  </si>
  <si>
    <t xml:space="preserve">Y630-6B</t>
  </si>
  <si>
    <t xml:space="preserve">0-6 Bar, 63mm, 1/4" back entry</t>
  </si>
  <si>
    <t xml:space="preserve">Y630-10B</t>
  </si>
  <si>
    <t xml:space="preserve">0-10 Bar, 63mm, 1/4" back entry</t>
  </si>
  <si>
    <t xml:space="preserve">Y630-16B</t>
  </si>
  <si>
    <t xml:space="preserve">0-16 Bar, 63mm, 1/4" back entry</t>
  </si>
  <si>
    <t xml:space="preserve">Y630-25B</t>
  </si>
  <si>
    <t xml:space="preserve">0-25 Bar, 63mm, 1/4" back entry</t>
  </si>
  <si>
    <t xml:space="preserve">Y630-100B</t>
  </si>
  <si>
    <t xml:space="preserve">0-100 Bar, 63mm, 1/4" back entry</t>
  </si>
  <si>
    <t xml:space="preserve">NEEDLE VALVES</t>
  </si>
  <si>
    <t xml:space="preserve">HIGH PRESSURE STAINLESS STEEL NEEDLE VALVES</t>
  </si>
  <si>
    <t xml:space="preserve">DN5</t>
  </si>
  <si>
    <t xml:space="preserve">High-pressure 316 stainless steel 1/4" needle valve</t>
  </si>
  <si>
    <t xml:space="preserve">DN9</t>
  </si>
  <si>
    <t xml:space="preserve">High-pressure 316 stainless steel 3/4" needle valve</t>
  </si>
  <si>
    <t xml:space="preserve">DN12</t>
  </si>
  <si>
    <t xml:space="preserve">High-pressure 316 stainless steel 1" needle valve</t>
  </si>
  <si>
    <t xml:space="preserve">DN12-2</t>
  </si>
  <si>
    <t xml:space="preserve">High-pressure 316 stainless steel 2" needle valve</t>
  </si>
  <si>
    <t xml:space="preserve">GLOBE VALVES</t>
  </si>
  <si>
    <t xml:space="preserve">STAINLESS STEEL GLOBE VALVES</t>
  </si>
  <si>
    <t xml:space="preserve">GV0012</t>
  </si>
  <si>
    <t xml:space="preserve">1/2" Globe valve SS304</t>
  </si>
  <si>
    <t xml:space="preserve">GV0034</t>
  </si>
  <si>
    <t xml:space="preserve">3/4" Globe valve SS304</t>
  </si>
  <si>
    <t xml:space="preserve">GV001</t>
  </si>
  <si>
    <t xml:space="preserve">1" Globe valve SS304</t>
  </si>
  <si>
    <t xml:space="preserve">BALL VALVES</t>
  </si>
  <si>
    <t xml:space="preserve">STAINLESS STEEL BALL VALVES</t>
  </si>
  <si>
    <t xml:space="preserve">BV001</t>
  </si>
  <si>
    <t xml:space="preserve">Ball Valve SS316 DN25/1"</t>
  </si>
  <si>
    <t xml:space="preserve">BV0112</t>
  </si>
  <si>
    <t xml:space="preserve">Ball Valve SS316 DN40/11/2"</t>
  </si>
  <si>
    <t xml:space="preserve">BV002</t>
  </si>
  <si>
    <t xml:space="preserve">Ball Valve SS316 DN50/2"</t>
  </si>
  <si>
    <t xml:space="preserve">CONTROLLERS &amp;</t>
  </si>
  <si>
    <t xml:space="preserve">CONDUCTIVITY METERS &amp; CONTROLLERS</t>
  </si>
  <si>
    <t xml:space="preserve">CCT-3320C</t>
  </si>
  <si>
    <t xml:space="preserve">Conductivity controller only, 4-20mA, relay output</t>
  </si>
  <si>
    <t xml:space="preserve">CON1134-13</t>
  </si>
  <si>
    <t xml:space="preserve">Conductivity sensor,plastic,1.0cm-1 cell,5m cable</t>
  </si>
  <si>
    <t xml:space="preserve">CON2136-13</t>
  </si>
  <si>
    <t xml:space="preserve">Conductivity sensor,graphic,10.0cm-1 cell,5m cable</t>
  </si>
  <si>
    <t xml:space="preserve">CON3133-13</t>
  </si>
  <si>
    <t xml:space="preserve">Conductivity sensor, metal, 0.1cm-1 cell,5m cable</t>
  </si>
  <si>
    <t xml:space="preserve">CON3134-14</t>
  </si>
  <si>
    <t xml:space="preserve">Conductivity sensor,metal,1.0cm-1 cell,5m cable</t>
  </si>
  <si>
    <t xml:space="preserve">ROC-2015</t>
  </si>
  <si>
    <t xml:space="preserve">Reverse Osmosis Program Controller without probe</t>
  </si>
  <si>
    <t xml:space="preserve">ROC-2315</t>
  </si>
  <si>
    <t xml:space="preserve">Single stage RO controller with probe range 0-2000</t>
  </si>
  <si>
    <t xml:space="preserve">ROC-8221</t>
  </si>
  <si>
    <t xml:space="preserve">Single stage RO Controller with 2 sensors</t>
  </si>
  <si>
    <t xml:space="preserve">CXB7000111</t>
  </si>
  <si>
    <t xml:space="preserve">eControl 1 with RX electrode</t>
  </si>
  <si>
    <t xml:space="preserve">CXB7000112</t>
  </si>
  <si>
    <t xml:space="preserve">eControl 1 with pH electrode</t>
  </si>
  <si>
    <t xml:space="preserve">OS3020-230</t>
  </si>
  <si>
    <t xml:space="preserve">Industrial RO PC controller</t>
  </si>
  <si>
    <t xml:space="preserve">SR25-1</t>
  </si>
  <si>
    <t xml:space="preserve">Conductivity probe for OS3020</t>
  </si>
  <si>
    <t xml:space="preserve">SR25-1UH</t>
  </si>
  <si>
    <t xml:space="preserve">Fitting to fit SR25-1 inline</t>
  </si>
  <si>
    <t xml:space="preserve">SR25-5</t>
  </si>
  <si>
    <t xml:space="preserve">Conductivity probe C=0,5</t>
  </si>
  <si>
    <t xml:space="preserve">WATER TESTING</t>
  </si>
  <si>
    <t xml:space="preserve">WATER QUALITY ELECTROLYZER</t>
  </si>
  <si>
    <t xml:space="preserve">AC2-02</t>
  </si>
  <si>
    <t xml:space="preserve">Water quality electrolyser</t>
  </si>
  <si>
    <t xml:space="preserve">TDS METER</t>
  </si>
  <si>
    <t xml:space="preserve">EZ9901</t>
  </si>
  <si>
    <t xml:space="preserve">pH ,TDS and Temp meter</t>
  </si>
  <si>
    <t xml:space="preserve">PH-6</t>
  </si>
  <si>
    <t xml:space="preserve">pH meter range 0.00-14.00 pH</t>
  </si>
  <si>
    <t xml:space="preserve">TDS-3</t>
  </si>
  <si>
    <t xml:space="preserve">TDS meter range 0-9990ppm</t>
  </si>
  <si>
    <t xml:space="preserve">TEST STRIPS</t>
  </si>
  <si>
    <t xml:space="preserve">2755250</t>
  </si>
  <si>
    <t xml:space="preserve">Hach 5 in 1 test strips (50pcs)</t>
  </si>
  <si>
    <t xml:space="preserve">PUMPS</t>
  </si>
  <si>
    <t xml:space="preserve">DOMESTIC RO PUMPS</t>
  </si>
  <si>
    <t xml:space="preserve">RO-102P</t>
  </si>
  <si>
    <t xml:space="preserve">Standard pump for domestic RO-102</t>
  </si>
  <si>
    <t xml:space="preserve">RO-102T</t>
  </si>
  <si>
    <t xml:space="preserve">Transformer for above</t>
  </si>
  <si>
    <t xml:space="preserve">FE-115P</t>
  </si>
  <si>
    <t xml:space="preserve">LF-30L Standard pump for domestic FE-125</t>
  </si>
  <si>
    <t xml:space="preserve">FE-115T</t>
  </si>
  <si>
    <t xml:space="preserve">Transformer 24V/220V/1.2A for above</t>
  </si>
  <si>
    <t xml:space="preserve">RO-116P</t>
  </si>
  <si>
    <t xml:space="preserve">High flow pump for domestic RO-116</t>
  </si>
  <si>
    <t xml:space="preserve">RO-116T</t>
  </si>
  <si>
    <t xml:space="preserve">FE300-600P</t>
  </si>
  <si>
    <t xml:space="preserve">HF-50L double head pump for domestic FE-300PD</t>
  </si>
  <si>
    <t xml:space="preserve">FE-300T</t>
  </si>
  <si>
    <t xml:space="preserve">Transformers 36V/220V/2A for FE-300P</t>
  </si>
  <si>
    <t xml:space="preserve">FE-600P</t>
  </si>
  <si>
    <t xml:space="preserve">HF-600 double head pump for domestic FE-600PD</t>
  </si>
  <si>
    <t xml:space="preserve">FE-600T</t>
  </si>
  <si>
    <t xml:space="preserve">Transformer 48V/220V/5A for FE-600PD</t>
  </si>
  <si>
    <t xml:space="preserve">CE8-115P</t>
  </si>
  <si>
    <t xml:space="preserve">UP-6000 pump 24V DC for CE8</t>
  </si>
  <si>
    <t xml:space="preserve">CE8-115T</t>
  </si>
  <si>
    <t xml:space="preserve">Transformer for UP-6000 220V/24V 1A</t>
  </si>
  <si>
    <t xml:space="preserve">CE5-300P</t>
  </si>
  <si>
    <t xml:space="preserve">UP-9100 pump 24V DC for CE5</t>
  </si>
  <si>
    <t xml:space="preserve">CE5-300T</t>
  </si>
  <si>
    <t xml:space="preserve">Transformer for UP-9100 220V/24V 4.2A</t>
  </si>
  <si>
    <t xml:space="preserve">DP-8369</t>
  </si>
  <si>
    <t xml:space="preserve">Karofi Dauer-8369 pump, 1.8LPM, 24VDC, 0,34A</t>
  </si>
  <si>
    <t xml:space="preserve">DP-837T</t>
  </si>
  <si>
    <t xml:space="preserve">Karofi transformer for 8369 24V, AC220V, 1.5A</t>
  </si>
  <si>
    <t xml:space="preserve">HIGH PRESSURE &amp; RO SPECIFIC PUMPS</t>
  </si>
  <si>
    <t xml:space="preserve">CDMF3-15</t>
  </si>
  <si>
    <t xml:space="preserve">CDMF Pump SS304 1.5KW, 220V/50HZ/1PH FOR LPRO1500 &amp; LPRO3000</t>
  </si>
  <si>
    <t xml:space="preserve">CDMF3-16</t>
  </si>
  <si>
    <t xml:space="preserve">CDMF Pump SS304 1.5KW, 220V/50HZ/1PH FOR LPRO6000</t>
  </si>
  <si>
    <t xml:space="preserve">CDMF3-18</t>
  </si>
  <si>
    <t xml:space="preserve">CDMF Pump SS304 2,2KW, 380V/50HZ/3PH FOR LPRO9000</t>
  </si>
  <si>
    <t xml:space="preserve">CDMF5-17</t>
  </si>
  <si>
    <t xml:space="preserve">CDMF pump SS304, 3KW, 380V50HZ/3PH, for LPRO12000</t>
  </si>
  <si>
    <t xml:space="preserve">CDMF5-18</t>
  </si>
  <si>
    <t xml:space="preserve">CDMF pump SS304, 3KW, 380V50HZ/3PH, for LPRO18000</t>
  </si>
  <si>
    <t xml:space="preserve">BOOSTING PUMPS FOR DOMESTIC APPLICATIONS</t>
  </si>
  <si>
    <t xml:space="preserve">SCALA2</t>
  </si>
  <si>
    <t xml:space="preserve">All-in-one pressure boosting pump for domestic applications</t>
  </si>
  <si>
    <t xml:space="preserve">ASP550Z</t>
  </si>
  <si>
    <t xml:space="preserve">Seakoo ASP-Z intelligent booster pump</t>
  </si>
  <si>
    <t xml:space="preserve">SEAKOO PUMPS</t>
  </si>
  <si>
    <t xml:space="preserve">JET60</t>
  </si>
  <si>
    <t xml:space="preserve">Seakoo self priming jet pump,0.37kw/220V/50Hz</t>
  </si>
  <si>
    <t xml:space="preserve">JET100</t>
  </si>
  <si>
    <t xml:space="preserve">Seakoo self priming jet pump 0,75Kw/1HP 220V 50Hz</t>
  </si>
  <si>
    <t xml:space="preserve">JET150</t>
  </si>
  <si>
    <t xml:space="preserve">Seakoo self priming jet pump,1.1kw/1.5HP/220V/50Hz</t>
  </si>
  <si>
    <t xml:space="preserve">QB60</t>
  </si>
  <si>
    <t xml:space="preserve">Seakoo self priming peripheral pump0.37kw,220V50Hz</t>
  </si>
  <si>
    <t xml:space="preserve">SPV750F</t>
  </si>
  <si>
    <t xml:space="preserve">Seakoo S/S Submersible pump,0.75kw/1HP,220V/50Hz</t>
  </si>
  <si>
    <t xml:space="preserve">HIGH-PRESSURE VANE PUMPS FOR RO</t>
  </si>
  <si>
    <t xml:space="preserve">PRG4ASX</t>
  </si>
  <si>
    <t xml:space="preserve">Maxipump 400l/h SS</t>
  </si>
  <si>
    <t xml:space="preserve">PRG7ASXP</t>
  </si>
  <si>
    <t xml:space="preserve">Maxipump 700L/H SS</t>
  </si>
  <si>
    <t xml:space="preserve">PRG10ASXP</t>
  </si>
  <si>
    <t xml:space="preserve">Maxipump 1080 L/H SS</t>
  </si>
  <si>
    <t xml:space="preserve">PRG7ASX</t>
  </si>
  <si>
    <t xml:space="preserve">Maxipump SS Pump and motor, 700L/H</t>
  </si>
  <si>
    <t xml:space="preserve">PRG10ASX</t>
  </si>
  <si>
    <t xml:space="preserve">Maxipump SS Pump and motor, 1080L/H</t>
  </si>
  <si>
    <t xml:space="preserve">PRG 7 MOTOR</t>
  </si>
  <si>
    <t xml:space="preserve">Motor for the PRG7 pump 700L/H</t>
  </si>
  <si>
    <t xml:space="preserve">PRG 10 MOTOR</t>
  </si>
  <si>
    <t xml:space="preserve">Motor for the PRG10 pump 1080L/H</t>
  </si>
  <si>
    <t xml:space="preserve">DOSING PUMPS</t>
  </si>
  <si>
    <t xml:space="preserve">PKX0103801</t>
  </si>
  <si>
    <t xml:space="preserve">Etatron dosing pump PKX 0507</t>
  </si>
  <si>
    <t xml:space="preserve">PLX360385E-EKPH</t>
  </si>
  <si>
    <t xml:space="preserve">Etatron DLX pH dosing pump &amp; pH probe kit</t>
  </si>
  <si>
    <t xml:space="preserve">PLX360385E-EKRX</t>
  </si>
  <si>
    <t xml:space="preserve">Etatron DLX pH dosing pump &amp; RX probe kit</t>
  </si>
  <si>
    <t xml:space="preserve">ATU0008201</t>
  </si>
  <si>
    <t xml:space="preserve">4x6mm PVC suction tube (soft clear PVC tube)</t>
  </si>
  <si>
    <t xml:space="preserve">ATU0008301</t>
  </si>
  <si>
    <t xml:space="preserve">4x6mm PE delivery tube (Polyethylene tube)</t>
  </si>
  <si>
    <t xml:space="preserve">SCO0003501</t>
  </si>
  <si>
    <t xml:space="preserve">Ph electrode kit - DLX</t>
  </si>
  <si>
    <t xml:space="preserve">PUMP FLOAT SWITCH, CONTROLLERS AND VALVES</t>
  </si>
  <si>
    <t xml:space="preserve">PC-8A</t>
  </si>
  <si>
    <t xml:space="preserve">Float switch with 6m heavy-duty cable &amp; cable weight</t>
  </si>
  <si>
    <t xml:space="preserve">PW-01M</t>
  </si>
  <si>
    <t xml:space="preserve">Pump control box, with float switch230V 50Hz 1phase</t>
  </si>
  <si>
    <t xml:space="preserve">PW-01</t>
  </si>
  <si>
    <t xml:space="preserve">Pump control box, float switch380V 0.75-4kw 3phase</t>
  </si>
  <si>
    <t xml:space="preserve">PC10</t>
  </si>
  <si>
    <t xml:space="preserve">Pressure controller,230V, 10A, 1" male, max 10 bar</t>
  </si>
  <si>
    <t xml:space="preserve">PC10P</t>
  </si>
  <si>
    <t xml:space="preserve">Pressure controller 230V,16A, 1 1/4" male max10bar</t>
  </si>
  <si>
    <t xml:space="preserve">PC13A</t>
  </si>
  <si>
    <t xml:space="preserve">Pressure control, with gauge,230V,10A,1" M, 10 bar</t>
  </si>
  <si>
    <t xml:space="preserve">PC-58</t>
  </si>
  <si>
    <t xml:space="preserve">Pump controller, settable digital display,1.1kw220V</t>
  </si>
  <si>
    <t xml:space="preserve">PC-58P</t>
  </si>
  <si>
    <t xml:space="preserve">Pump controller, settable digital display,2.2kw220V</t>
  </si>
  <si>
    <t xml:space="preserve">PCB-PC10</t>
  </si>
  <si>
    <t xml:space="preserve">PC Board for PC10</t>
  </si>
  <si>
    <t xml:space="preserve">PCB-PC10P</t>
  </si>
  <si>
    <t xml:space="preserve">PC Board for PC10P</t>
  </si>
  <si>
    <t xml:space="preserve">PCB-PC13A</t>
  </si>
  <si>
    <t xml:space="preserve">PC Board for PC13A</t>
  </si>
  <si>
    <t xml:space="preserve">PCB-PC58</t>
  </si>
  <si>
    <t xml:space="preserve">PC Board for PC-58 (1.1kw)</t>
  </si>
  <si>
    <t xml:space="preserve">PCB-PC58P</t>
  </si>
  <si>
    <t xml:space="preserve">PC Board for PC-58P ( 2.2kw)</t>
  </si>
  <si>
    <t xml:space="preserve">AD-02M</t>
  </si>
  <si>
    <t xml:space="preserve">Pump controller, VFD,1.5kw,1phase, direct to pump</t>
  </si>
  <si>
    <t xml:space="preserve">AD-03M</t>
  </si>
  <si>
    <t xml:space="preserve">Pump controller, VFD,0.75kw,1phase, direct to pump</t>
  </si>
  <si>
    <t xml:space="preserve">AD-10M</t>
  </si>
  <si>
    <t xml:space="preserve">Pump controller, VFD,1.5kw,1phase, external drive</t>
  </si>
  <si>
    <t xml:space="preserve">5-WAY-SS</t>
  </si>
  <si>
    <t xml:space="preserve">5-way pump connector, stainless steel, 1"</t>
  </si>
  <si>
    <t xml:space="preserve">PC-2</t>
  </si>
  <si>
    <t xml:space="preserve">Pressure switch, settable, 1/4" male,50-70psi</t>
  </si>
  <si>
    <t xml:space="preserve">PC-2 40-60</t>
  </si>
  <si>
    <t xml:space="preserve">Pressure switch, settable,1/4"male,40-60 psi</t>
  </si>
  <si>
    <t xml:space="preserve">PC-2 70-100</t>
  </si>
  <si>
    <t xml:space="preserve">Pressure switch, settable,1/4"male, 70-100psi</t>
  </si>
  <si>
    <t xml:space="preserve">PC-2B 40-60</t>
  </si>
  <si>
    <t xml:space="preserve">Pressure switch, 5way valve with gauge, 40-60psi</t>
  </si>
  <si>
    <t xml:space="preserve">PC-2B 50-70</t>
  </si>
  <si>
    <t xml:space="preserve">Pressure switch, 5way valve with gauge, 50-70psi</t>
  </si>
  <si>
    <t xml:space="preserve">PC-3A</t>
  </si>
  <si>
    <t xml:space="preserve">Pressure switch,fixed,1/4"conn,male NPT, 2.2-3bar</t>
  </si>
  <si>
    <t xml:space="preserve">PC-9</t>
  </si>
  <si>
    <t xml:space="preserve">Pressure switch,settable,1/4"conn,maleNPT,40-60psi</t>
  </si>
  <si>
    <t xml:space="preserve">INDUSTRIAL CONTROLS</t>
  </si>
  <si>
    <t xml:space="preserve">STAINLESS STEEL SOLENOID VALVES</t>
  </si>
  <si>
    <t xml:space="preserve">ZS1DF02E4D16</t>
  </si>
  <si>
    <t xml:space="preserve">Sanlixin 1/2" NC 220V solenoid valve SS304, BSP</t>
  </si>
  <si>
    <t xml:space="preserve">ZS1DF02E4E20</t>
  </si>
  <si>
    <t xml:space="preserve">Sanlixin 3/4" NC 220V solenoid valve, SS304, BSP</t>
  </si>
  <si>
    <t xml:space="preserve">ZS1DF02E4G25</t>
  </si>
  <si>
    <t xml:space="preserve">Sanlixin 1" NC 220V solenoid valve, SS304, BSP</t>
  </si>
  <si>
    <t xml:space="preserve">ZS1DF02E4J40</t>
  </si>
  <si>
    <t xml:space="preserve">Sanlixin 1 1/2" NC 220V solenoid valve, SS304, BSP</t>
  </si>
  <si>
    <t xml:space="preserve">ZS1DF02E4K50</t>
  </si>
  <si>
    <t xml:space="preserve">Sanlixin 2" NC 220V solenoid valve, SS304, BSP</t>
  </si>
  <si>
    <t xml:space="preserve">MEDIA</t>
  </si>
  <si>
    <t xml:space="preserve">FILTRATION MEDIA, RESINS, SILIPHOS, SOFTENER SALT</t>
  </si>
  <si>
    <t xml:space="preserve">AFM10000</t>
  </si>
  <si>
    <t xml:space="preserve">AFM Filter media 0.25-0.5mm (grade 0)</t>
  </si>
  <si>
    <t xml:space="preserve">25KG</t>
  </si>
  <si>
    <t xml:space="preserve">AFM10001</t>
  </si>
  <si>
    <t xml:space="preserve">AFM Filter media 0.5-1.0mm (grade 1)</t>
  </si>
  <si>
    <t xml:space="preserve">AFM10002</t>
  </si>
  <si>
    <t xml:space="preserve">AFM Filter media 1.0-2.0mm (grade 2)</t>
  </si>
  <si>
    <t xml:space="preserve">AFM10003</t>
  </si>
  <si>
    <t xml:space="preserve">AFM Filter media 2.0-4.0mm (grade 3)</t>
  </si>
  <si>
    <t xml:space="preserve">AFMNG10005</t>
  </si>
  <si>
    <t xml:space="preserve">AFM NG Filter media 0.4–0.8mm (grade 1)</t>
  </si>
  <si>
    <t xml:space="preserve">AFMNG10006</t>
  </si>
  <si>
    <t xml:space="preserve">AFM NG Filter media 0.7-2.0mm (grade 2)</t>
  </si>
  <si>
    <t xml:space="preserve">DGS11001</t>
  </si>
  <si>
    <t xml:space="preserve">Dryden glass sand grade 1, 0.3mm-1.0mm</t>
  </si>
  <si>
    <t xml:space="preserve">DGS11002</t>
  </si>
  <si>
    <t xml:space="preserve">Dryden glass sand grade 2, 0.8mm-2.0mm</t>
  </si>
  <si>
    <t xml:space="preserve">GAC12X40</t>
  </si>
  <si>
    <t xml:space="preserve">Indocarb coconut shell based activated carbon 12x40 mesh</t>
  </si>
  <si>
    <t xml:space="preserve">1KG</t>
  </si>
  <si>
    <t xml:space="preserve">CATALYTIC CARB</t>
  </si>
  <si>
    <t xml:space="preserve">Catalytic carbon</t>
  </si>
  <si>
    <t xml:space="preserve">30Lt</t>
  </si>
  <si>
    <t xml:space="preserve">ANTHRACITE</t>
  </si>
  <si>
    <t xml:space="preserve">Anthracite</t>
  </si>
  <si>
    <t xml:space="preserve">GARNET</t>
  </si>
  <si>
    <t xml:space="preserve">Garnet 0.3 - 0.5 mm</t>
  </si>
  <si>
    <t xml:space="preserve">MADDOX</t>
  </si>
  <si>
    <t xml:space="preserve">Maddox 1-3mm</t>
  </si>
  <si>
    <t xml:space="preserve">AQUASTAB</t>
  </si>
  <si>
    <t xml:space="preserve">Aquastab</t>
  </si>
  <si>
    <t xml:space="preserve">BIRM</t>
  </si>
  <si>
    <t xml:space="preserve">Birm</t>
  </si>
  <si>
    <t xml:space="preserve">18KG</t>
  </si>
  <si>
    <t xml:space="preserve">KATALOX</t>
  </si>
  <si>
    <t xml:space="preserve">Katalox light</t>
  </si>
  <si>
    <t xml:space="preserve">30KG</t>
  </si>
  <si>
    <t xml:space="preserve">DMI-65</t>
  </si>
  <si>
    <t xml:space="preserve">Filter media</t>
  </si>
  <si>
    <t xml:space="preserve">PHFIX</t>
  </si>
  <si>
    <t xml:space="preserve">Ph correction media, Calcite</t>
  </si>
  <si>
    <t xml:space="preserve">KDF</t>
  </si>
  <si>
    <t xml:space="preserve">KDF 55 process medium</t>
  </si>
  <si>
    <t xml:space="preserve">SILIPHOS</t>
  </si>
  <si>
    <t xml:space="preserve">Siliphos</t>
  </si>
  <si>
    <t xml:space="preserve">WCSA-GY-AL-21</t>
  </si>
  <si>
    <t xml:space="preserve">Alkaline ceramic balls</t>
  </si>
  <si>
    <t xml:space="preserve">WCSA-GY-MC30</t>
  </si>
  <si>
    <t xml:space="preserve">Magnesium mineral balls</t>
  </si>
  <si>
    <t xml:space="preserve">C180-18</t>
  </si>
  <si>
    <t xml:space="preserve">Polymex Softening resin</t>
  </si>
  <si>
    <t xml:space="preserve">1Ltr</t>
  </si>
  <si>
    <t xml:space="preserve">C100E</t>
  </si>
  <si>
    <t xml:space="preserve">Softening resin</t>
  </si>
  <si>
    <t xml:space="preserve">PPA400</t>
  </si>
  <si>
    <t xml:space="preserve">Anion resin</t>
  </si>
  <si>
    <t xml:space="preserve">PPC100H</t>
  </si>
  <si>
    <t xml:space="preserve">Cation resin</t>
  </si>
  <si>
    <t xml:space="preserve">A860S</t>
  </si>
  <si>
    <t xml:space="preserve">Colour removal resin</t>
  </si>
  <si>
    <t xml:space="preserve">PMB101-3</t>
  </si>
  <si>
    <t xml:space="preserve">Mixed Bed resin</t>
  </si>
  <si>
    <t xml:space="preserve">MB400</t>
  </si>
  <si>
    <t xml:space="preserve">SSALT</t>
  </si>
  <si>
    <t xml:space="preserve">Softener Salt</t>
  </si>
  <si>
    <t xml:space="preserve">10KG</t>
  </si>
  <si>
    <t xml:space="preserve">FGSALT</t>
  </si>
  <si>
    <t xml:space="preserve">Food Grade Softener Salt</t>
  </si>
  <si>
    <t xml:space="preserve">PURICOM MEMBRANE</t>
  </si>
  <si>
    <t xml:space="preserve">CE3012-300</t>
  </si>
  <si>
    <t xml:space="preserve">300GPD membrane to fit Puricom housing</t>
  </si>
  <si>
    <t xml:space="preserve">CE5-ADAPTOR</t>
  </si>
  <si>
    <t xml:space="preserve">Plastic adaptor for 3012 RO housing</t>
  </si>
  <si>
    <t xml:space="preserve">CE3012-400</t>
  </si>
  <si>
    <t xml:space="preserve">400GPD membrane for CE-6</t>
  </si>
  <si>
    <t xml:space="preserve">FLUXTEC MEMBRANE</t>
  </si>
  <si>
    <t xml:space="preserve">TW2012-200</t>
  </si>
  <si>
    <t xml:space="preserve">200GPD membrane</t>
  </si>
  <si>
    <t xml:space="preserve">TW2412-300</t>
  </si>
  <si>
    <t xml:space="preserve">300GPD membrane for Fluxtec RO</t>
  </si>
  <si>
    <t xml:space="preserve">SOLEWATER MEMBRANE</t>
  </si>
  <si>
    <t xml:space="preserve">FTR06-1</t>
  </si>
  <si>
    <t xml:space="preserve">300GPD membrane for Sole Water RO</t>
  </si>
  <si>
    <t xml:space="preserve">MEMBRANES</t>
  </si>
  <si>
    <t xml:space="preserve">REVERSE OSMOSIS MEMBRANES</t>
  </si>
  <si>
    <t xml:space="preserve">WCSA-1812-50</t>
  </si>
  <si>
    <t xml:space="preserve">WCSA 50gal RO membrane</t>
  </si>
  <si>
    <t xml:space="preserve">WCSA-1812-75</t>
  </si>
  <si>
    <t xml:space="preserve">WCSA 75gal RO membrane</t>
  </si>
  <si>
    <t xml:space="preserve">WCSA-2012-100</t>
  </si>
  <si>
    <t xml:space="preserve">WCSA 100gal RO membrane</t>
  </si>
  <si>
    <t xml:space="preserve">WCSA-ULP2540</t>
  </si>
  <si>
    <t xml:space="preserve">WCSA Ultra Low Pressure 2.5" RO membrane</t>
  </si>
  <si>
    <t xml:space="preserve">WCSA-ULP4040</t>
  </si>
  <si>
    <t xml:space="preserve">WCSA Ultra Low Pressure 4" RO membrane</t>
  </si>
  <si>
    <t xml:space="preserve">WCSA-BW4040</t>
  </si>
  <si>
    <t xml:space="preserve">WCSA Brackish Water 4" RO membrane</t>
  </si>
  <si>
    <t xml:space="preserve">WCSA-FR4040</t>
  </si>
  <si>
    <t xml:space="preserve">WCSA Fouling Resistant 4" RO membrane</t>
  </si>
  <si>
    <t xml:space="preserve">WCSA-SW-2540</t>
  </si>
  <si>
    <t xml:space="preserve">WCSA Sea Water 2.5" RO membrane</t>
  </si>
  <si>
    <t xml:space="preserve">WCSA-SW-4040</t>
  </si>
  <si>
    <t xml:space="preserve">WCSA Sea Water 4" RO membrane</t>
  </si>
  <si>
    <t xml:space="preserve">WCSA-BW-400</t>
  </si>
  <si>
    <t xml:space="preserve">WCSA Brackish Water 8" RO membrane</t>
  </si>
  <si>
    <t xml:space="preserve">WCSA-FR11-8040</t>
  </si>
  <si>
    <t xml:space="preserve">WCSA Fouling Resistant 8"RO membrane</t>
  </si>
  <si>
    <t xml:space="preserve">FILMTECH MEMBRANES</t>
  </si>
  <si>
    <t xml:space="preserve">TAP WATER MEMBRANES</t>
  </si>
  <si>
    <t xml:space="preserve">TW30-1812-50</t>
  </si>
  <si>
    <t xml:space="preserve">Filmtec TW30-1812-50 membrane</t>
  </si>
  <si>
    <t xml:space="preserve">BW60-1812-75</t>
  </si>
  <si>
    <t xml:space="preserve">Filmtec BW60-1812-75 membrane</t>
  </si>
  <si>
    <t xml:space="preserve">TW30-1812-100</t>
  </si>
  <si>
    <t xml:space="preserve">Filmtec TW30-1812-100 membrane</t>
  </si>
  <si>
    <t xml:space="preserve">TW60-1812-75</t>
  </si>
  <si>
    <t xml:space="preserve">Filmtec Aqualast 75GPD membrane</t>
  </si>
  <si>
    <t xml:space="preserve">TW30-2514</t>
  </si>
  <si>
    <t xml:space="preserve">Filmtec TW30-2514 membrane</t>
  </si>
  <si>
    <t xml:space="preserve">TW30-2521</t>
  </si>
  <si>
    <t xml:space="preserve">Filmtec TW30-2521 membrane</t>
  </si>
  <si>
    <t xml:space="preserve">TW30-2540</t>
  </si>
  <si>
    <t xml:space="preserve">Filmtec TW30-2540 membrane</t>
  </si>
  <si>
    <t xml:space="preserve">TW30-4040</t>
  </si>
  <si>
    <t xml:space="preserve">Filmtec TW30-4040 membrane</t>
  </si>
  <si>
    <t xml:space="preserve">TW30-4021</t>
  </si>
  <si>
    <t xml:space="preserve">Filmtec TW30 4021 membrane</t>
  </si>
  <si>
    <t xml:space="preserve">XTRA LOW ENERGEY MEMBRANES</t>
  </si>
  <si>
    <t xml:space="preserve">XLE-2521</t>
  </si>
  <si>
    <t xml:space="preserve">Filmtec XLE-2521 membrane</t>
  </si>
  <si>
    <t xml:space="preserve">XLE-2540</t>
  </si>
  <si>
    <t xml:space="preserve">Filmtec XLE-2540 membrane</t>
  </si>
  <si>
    <t xml:space="preserve">XLE4021</t>
  </si>
  <si>
    <t xml:space="preserve">Filmtec XLE-4021 membrane</t>
  </si>
  <si>
    <t xml:space="preserve">XLE PRO-4040</t>
  </si>
  <si>
    <t xml:space="preserve">Filmtec XLE PRO-4040 membrane</t>
  </si>
  <si>
    <t xml:space="preserve">XLE440</t>
  </si>
  <si>
    <t xml:space="preserve">Filmtec XLE-440 membrane</t>
  </si>
  <si>
    <t xml:space="preserve">LARGE COMMERCIAL LOW ENERGY</t>
  </si>
  <si>
    <t xml:space="preserve">LC HR-4040</t>
  </si>
  <si>
    <t xml:space="preserve">Filmtec LC HR-4040 membrane</t>
  </si>
  <si>
    <t xml:space="preserve">LC LE-PRO4040</t>
  </si>
  <si>
    <t xml:space="preserve">Filmtec LCLE PRO-4040 membrane</t>
  </si>
  <si>
    <t xml:space="preserve">LCHF-4040</t>
  </si>
  <si>
    <t xml:space="preserve">Filmtec LCHF-4040 membrane</t>
  </si>
  <si>
    <t xml:space="preserve">BRACKISH WATER MEMBRANES</t>
  </si>
  <si>
    <t xml:space="preserve">BW30 PRO-2540</t>
  </si>
  <si>
    <t xml:space="preserve">Filmtec BW30-2540 membrane</t>
  </si>
  <si>
    <t xml:space="preserve">BW30 PRO-4040</t>
  </si>
  <si>
    <t xml:space="preserve">Filmtec BW30-4040 membrane</t>
  </si>
  <si>
    <t xml:space="preserve">BW30-356</t>
  </si>
  <si>
    <t xml:space="preserve">Filmtec BW30-365 membrane</t>
  </si>
  <si>
    <t xml:space="preserve">BW30FR-365</t>
  </si>
  <si>
    <t xml:space="preserve">Filmtec BW30FR-365 membrane</t>
  </si>
  <si>
    <t xml:space="preserve">BW30 PRO-400</t>
  </si>
  <si>
    <t xml:space="preserve">Filmtec BW30 PRO-400 membrane</t>
  </si>
  <si>
    <t xml:space="preserve">BW30-400/34i</t>
  </si>
  <si>
    <t xml:space="preserve">Filmtec BW30-400/34i membrane</t>
  </si>
  <si>
    <t xml:space="preserve">BW30FR-400</t>
  </si>
  <si>
    <t xml:space="preserve">Filmtec BW30FR-400 membrane</t>
  </si>
  <si>
    <t xml:space="preserve">BW30HR-440</t>
  </si>
  <si>
    <t xml:space="preserve">Filmtec BW30HR-440 membrane</t>
  </si>
  <si>
    <t xml:space="preserve">BW30HR-440i</t>
  </si>
  <si>
    <t xml:space="preserve">Filmtec BW30HR-440i membrane</t>
  </si>
  <si>
    <t xml:space="preserve">BW30XFR-400/34</t>
  </si>
  <si>
    <t xml:space="preserve">Filmtec BW30XFR-400/34 membrane</t>
  </si>
  <si>
    <t xml:space="preserve">BW30XFR-400/34i</t>
  </si>
  <si>
    <t xml:space="preserve">Filmtec BW30XFR-400/34i membrane</t>
  </si>
  <si>
    <t xml:space="preserve">BW30XFRLE-400/34</t>
  </si>
  <si>
    <t xml:space="preserve">Filmtec BW30XFRLE-400/34 membrane</t>
  </si>
  <si>
    <t xml:space="preserve">BW30XFRLE-400/34i</t>
  </si>
  <si>
    <t xml:space="preserve">Filmtec BW30XFRLE-400/34i membrane</t>
  </si>
  <si>
    <t xml:space="preserve">ECO-PRO MEMBRANES</t>
  </si>
  <si>
    <t xml:space="preserve">ECO PRO400</t>
  </si>
  <si>
    <t xml:space="preserve">Filmtec ECO PRO-400 membrane</t>
  </si>
  <si>
    <t xml:space="preserve">ECO PRO-440</t>
  </si>
  <si>
    <t xml:space="preserve">Filmtec ECO PRO-440 membrane</t>
  </si>
  <si>
    <t xml:space="preserve">ECO-PRO440I</t>
  </si>
  <si>
    <t xml:space="preserve">Filmtec ECO PRO-440i membrane</t>
  </si>
  <si>
    <t xml:space="preserve">NANO FILTRATION MEMRANES</t>
  </si>
  <si>
    <t xml:space="preserve">NF270-2540</t>
  </si>
  <si>
    <t xml:space="preserve">Filmtec NF270-2540 membrane</t>
  </si>
  <si>
    <t xml:space="preserve">NF270-4040</t>
  </si>
  <si>
    <t xml:space="preserve">Filmtec NF270-4040 membrane</t>
  </si>
  <si>
    <t xml:space="preserve">NF270-400/34I</t>
  </si>
  <si>
    <t xml:space="preserve">Filmtec NF270-400/34i membrane</t>
  </si>
  <si>
    <t xml:space="preserve">NF90-2540</t>
  </si>
  <si>
    <t xml:space="preserve">Filmtec NF90-2540 membrane</t>
  </si>
  <si>
    <t xml:space="preserve">NF90-4040</t>
  </si>
  <si>
    <t xml:space="preserve">Filmtec NF90-4040 membrane</t>
  </si>
  <si>
    <t xml:space="preserve">NF90-400/34I</t>
  </si>
  <si>
    <t xml:space="preserve">Filmtec NF90-400/34i membrane</t>
  </si>
  <si>
    <t xml:space="preserve">SEA WATER MEMBRANES</t>
  </si>
  <si>
    <t xml:space="preserve">SW30-2521</t>
  </si>
  <si>
    <t xml:space="preserve">Filmtec SW30-2521 membrane</t>
  </si>
  <si>
    <t xml:space="preserve">SW30-2540</t>
  </si>
  <si>
    <t xml:space="preserve">Filmtec SW30-2540 membrane</t>
  </si>
  <si>
    <t xml:space="preserve">SW30-4040</t>
  </si>
  <si>
    <t xml:space="preserve">Filmtec SW30-4040 membrane</t>
  </si>
  <si>
    <t xml:space="preserve">SW30HRLE-4040</t>
  </si>
  <si>
    <t xml:space="preserve">Filmtec SW30HRLE-4040 membrane</t>
  </si>
  <si>
    <t xml:space="preserve">SW30HRLE-400</t>
  </si>
  <si>
    <t xml:space="preserve">Filmtec SW30HRLE-400 membrane</t>
  </si>
  <si>
    <t xml:space="preserve">SW30HRLE-400i</t>
  </si>
  <si>
    <t xml:space="preserve">Filmtec SW30HRLE-400i membrane</t>
  </si>
  <si>
    <t xml:space="preserve">SW30ULE-440</t>
  </si>
  <si>
    <t xml:space="preserve">Filmtec SW30ULE-440 membrane</t>
  </si>
  <si>
    <t xml:space="preserve">SW30ULE-440i</t>
  </si>
  <si>
    <t xml:space="preserve">Filmtec SW30ULE-440i membrane</t>
  </si>
  <si>
    <t xml:space="preserve">SW30XHR-440i</t>
  </si>
  <si>
    <t xml:space="preserve">Filmtec SW30XHR-440i membrane</t>
  </si>
  <si>
    <t xml:space="preserve">SW30XLE-440i</t>
  </si>
  <si>
    <t xml:space="preserve">Filmtec SW30XLE-440i membrane</t>
  </si>
  <si>
    <t xml:space="preserve">CR-100</t>
  </si>
  <si>
    <t xml:space="preserve">Filmtec Fortilife CR-100 membrane</t>
  </si>
  <si>
    <t xml:space="preserve">SEAMAXX</t>
  </si>
  <si>
    <t xml:space="preserve">Filmtec SEAMAXX Membrane</t>
  </si>
  <si>
    <t xml:space="preserve">HSRO-390FF</t>
  </si>
  <si>
    <t xml:space="preserve">Filmtec HSRO-390FF membrane</t>
  </si>
  <si>
    <t xml:space="preserve">BRINE SEALS</t>
  </si>
  <si>
    <t xml:space="preserve">SEALUCUP</t>
  </si>
  <si>
    <t xml:space="preserve">Brine seal 2.5”</t>
  </si>
  <si>
    <t xml:space="preserve">SEALBRINE</t>
  </si>
  <si>
    <t xml:space="preserve">Brine seal 4”</t>
  </si>
  <si>
    <t xml:space="preserve">SEALPC</t>
  </si>
  <si>
    <t xml:space="preserve">Brine seal 8”</t>
  </si>
  <si>
    <t xml:space="preserve">MEMBRANE SPARES</t>
  </si>
  <si>
    <t xml:space="preserve">42777</t>
  </si>
  <si>
    <t xml:space="preserve">Membrane interconnector for 2.5” &amp; 4”</t>
  </si>
  <si>
    <t xml:space="preserve">82777</t>
  </si>
  <si>
    <t xml:space="preserve">Membrane interconnector 8”</t>
  </si>
  <si>
    <t xml:space="preserve">INDUSTRIAL ULTRA FILTERS</t>
  </si>
  <si>
    <t xml:space="preserve">AQ4040</t>
  </si>
  <si>
    <t xml:space="preserve">Inside out Aqucell 4040-PVC-100KH UF membrane</t>
  </si>
  <si>
    <t xml:space="preserve">AQU-90-100KHPDC</t>
  </si>
  <si>
    <t xml:space="preserve">UF element including housing</t>
  </si>
  <si>
    <t xml:space="preserve">AQUUF160X1420-W- C100KH</t>
  </si>
  <si>
    <t xml:space="preserve">Aquacell UF membrane element</t>
  </si>
  <si>
    <t xml:space="preserve">DOW SFD 2660</t>
  </si>
  <si>
    <t xml:space="preserve">Standard 33 m3 PVDF ultra filter</t>
  </si>
  <si>
    <t xml:space="preserve">DOW SFD 2860</t>
  </si>
  <si>
    <t xml:space="preserve">Standard 52 m2 PVDF ultra filter</t>
  </si>
  <si>
    <t xml:space="preserve">DOW SFD 2880</t>
  </si>
  <si>
    <t xml:space="preserve">Large 77 m2 PVDF ultra filter</t>
  </si>
  <si>
    <t xml:space="preserve">HIGH FLOW HOUSINGS</t>
  </si>
  <si>
    <t xml:space="preserve">HIGH FLOW FILTER HOUSINGS</t>
  </si>
  <si>
    <t xml:space="preserve">ET80-150S-20</t>
  </si>
  <si>
    <t xml:space="preserve">20" end in/side out FRP housing</t>
  </si>
  <si>
    <t xml:space="preserve">ET80-150S-40</t>
  </si>
  <si>
    <t xml:space="preserve">40" end in/side out FRP housing</t>
  </si>
  <si>
    <t xml:space="preserve">ET80-150S-60</t>
  </si>
  <si>
    <t xml:space="preserve">60" end in/side out FRP housing</t>
  </si>
  <si>
    <t xml:space="preserve">HFC-1</t>
  </si>
  <si>
    <t xml:space="preserve">Spare Feed water end cape for high flow housings</t>
  </si>
  <si>
    <t xml:space="preserve">HFC-2</t>
  </si>
  <si>
    <t xml:space="preserve">Spare End cap with handle for high flow housing</t>
  </si>
  <si>
    <t xml:space="preserve">HFC-3</t>
  </si>
  <si>
    <t xml:space="preserve">Spare Water diverting ring for high flow housing</t>
  </si>
  <si>
    <t xml:space="preserve">HFC-4</t>
  </si>
  <si>
    <t xml:space="preserve">Spare Locking kit segment for high flow housing</t>
  </si>
  <si>
    <t xml:space="preserve">HFC-5</t>
  </si>
  <si>
    <t xml:space="preserve">Spare O-rings for high flow housings</t>
  </si>
  <si>
    <t xml:space="preserve">HFC-6</t>
  </si>
  <si>
    <t xml:space="preserve">Spare Thrust ring for high flow housing</t>
  </si>
  <si>
    <t xml:space="preserve">HFC-7</t>
  </si>
  <si>
    <t xml:space="preserve">Spare Straps for high flow housing</t>
  </si>
  <si>
    <t xml:space="preserve">HFC-8</t>
  </si>
  <si>
    <t xml:space="preserve">Spare Saddle for high flow housing</t>
  </si>
  <si>
    <t xml:space="preserve">HFC-9</t>
  </si>
  <si>
    <t xml:space="preserve">Spare coupling DN80 for high flow housing</t>
  </si>
  <si>
    <t xml:space="preserve">HFC-10</t>
  </si>
  <si>
    <t xml:space="preserve">Spare Short tube DN80 for high flow housing</t>
  </si>
  <si>
    <t xml:space="preserve">HIGH FLOW FILTERS</t>
  </si>
  <si>
    <t xml:space="preserve">HFP20-1</t>
  </si>
  <si>
    <t xml:space="preserve">20" 1 micron high flow cartridge</t>
  </si>
  <si>
    <t xml:space="preserve">HFP20-5</t>
  </si>
  <si>
    <t xml:space="preserve">20" 5 micron high flow cartridge</t>
  </si>
  <si>
    <t xml:space="preserve">HFP20-20</t>
  </si>
  <si>
    <t xml:space="preserve">20" 20 micron high flow cartridge</t>
  </si>
  <si>
    <t xml:space="preserve">HFP40-5</t>
  </si>
  <si>
    <t xml:space="preserve">40" 5 micron high flow cartridge</t>
  </si>
  <si>
    <t xml:space="preserve">HFP40-20</t>
  </si>
  <si>
    <t xml:space="preserve">40" 20 micron high flow cartridge</t>
  </si>
  <si>
    <t xml:space="preserve">HFP60-5</t>
  </si>
  <si>
    <t xml:space="preserve">60" 5 micron high flow cartridge</t>
  </si>
  <si>
    <t xml:space="preserve">HFP60-10</t>
  </si>
  <si>
    <t xml:space="preserve">60" 10 micron high flow cartridge</t>
  </si>
  <si>
    <t xml:space="preserve">HFP60-20</t>
  </si>
  <si>
    <t xml:space="preserve">60" 20 micron high flow cartridge</t>
  </si>
  <si>
    <t xml:space="preserve">STAINLESS STEEL</t>
  </si>
  <si>
    <t xml:space="preserve">STAINLESS STEEL VICTAULIC</t>
  </si>
  <si>
    <t xml:space="preserve">SS350-034-304</t>
  </si>
  <si>
    <t xml:space="preserve">304SS Coupling 3/4" 350psi</t>
  </si>
  <si>
    <t xml:space="preserve">SS350-1-304</t>
  </si>
  <si>
    <t xml:space="preserve">304 SS coupling 1" 350psi</t>
  </si>
  <si>
    <t xml:space="preserve">SS350-112-304</t>
  </si>
  <si>
    <t xml:space="preserve">304 SS coupling 1 1/2" 350psi</t>
  </si>
  <si>
    <t xml:space="preserve">SS350-2-304</t>
  </si>
  <si>
    <t xml:space="preserve">304 SS coupling 2" 350psi</t>
  </si>
  <si>
    <t xml:space="preserve">SS350-212-304</t>
  </si>
  <si>
    <t xml:space="preserve">304SS Coupling 2 1/2 350psi</t>
  </si>
  <si>
    <t xml:space="preserve">SS350-3-304</t>
  </si>
  <si>
    <t xml:space="preserve">304SS coupling 3" 350PSI</t>
  </si>
  <si>
    <t xml:space="preserve">SS350-4-304</t>
  </si>
  <si>
    <t xml:space="preserve">304SS coupling 4" 350PSI</t>
  </si>
  <si>
    <t xml:space="preserve">SS600-1-304</t>
  </si>
  <si>
    <t xml:space="preserve">304SS Coupling 1" 600psi</t>
  </si>
  <si>
    <t xml:space="preserve">SS600-112-304</t>
  </si>
  <si>
    <t xml:space="preserve">304 SS coupling 1 1/2" 600psi</t>
  </si>
  <si>
    <t xml:space="preserve">SS600-2-304</t>
  </si>
  <si>
    <t xml:space="preserve">304 SS coupling 2" 600psi</t>
  </si>
  <si>
    <t xml:space="preserve">SS600-212-304</t>
  </si>
  <si>
    <t xml:space="preserve">304SS Coupling 2 1/2 600psi</t>
  </si>
  <si>
    <t xml:space="preserve">SS600-212-316</t>
  </si>
  <si>
    <t xml:space="preserve">316 SS Coupling 2 1/2" 600 psi</t>
  </si>
  <si>
    <t xml:space="preserve">SS600-3-316</t>
  </si>
  <si>
    <t xml:space="preserve">316SS Coupling 3" 600psi</t>
  </si>
  <si>
    <t xml:space="preserve">SS1200-1-316</t>
  </si>
  <si>
    <t xml:space="preserve">1" 1200PSI SS316 coupling</t>
  </si>
  <si>
    <t xml:space="preserve">SS1200-112-316</t>
  </si>
  <si>
    <t xml:space="preserve">316 SS coupling 1 1/2" 1200psi</t>
  </si>
  <si>
    <t xml:space="preserve">SS1200-212-316</t>
  </si>
  <si>
    <t xml:space="preserve">316SS Coupling 2 1/2" 1200psi</t>
  </si>
  <si>
    <t xml:space="preserve">STAINLESS STEEL MALE THREAD TO IPS GROOVE</t>
  </si>
  <si>
    <t xml:space="preserve">MTC1”</t>
  </si>
  <si>
    <t xml:space="preserve">350PSI, 316SS, 1" Male thread to IPS groove</t>
  </si>
  <si>
    <t xml:space="preserve">MTC1/12”</t>
  </si>
  <si>
    <t xml:space="preserve">350PSI, 316SS, 1.5" Male thread to IPS groove</t>
  </si>
  <si>
    <t xml:space="preserve">COUPLINGS &amp; FITTINGS</t>
  </si>
  <si>
    <t xml:space="preserve">CAMLOCK COUPLING &amp; PVC HOSE</t>
  </si>
  <si>
    <t xml:space="preserve">CAM-1A-PP</t>
  </si>
  <si>
    <t xml:space="preserve">Camlock coupling,1", type A, FRPP, BSP, female</t>
  </si>
  <si>
    <t xml:space="preserve">CAM-1C-PP</t>
  </si>
  <si>
    <t xml:space="preserve">Camlock coupling,1", type C, FRPP, SS locking levers</t>
  </si>
  <si>
    <t xml:space="preserve">CAM-1DP-PP</t>
  </si>
  <si>
    <t xml:space="preserve">Camlock coupling,1", type DP, FRPP, BSP</t>
  </si>
  <si>
    <t xml:space="preserve">CAM-1F-PP</t>
  </si>
  <si>
    <t xml:space="preserve">Camlock coupling,1", type F, FRPP, BSP, male</t>
  </si>
  <si>
    <t xml:space="preserve">CAMHOSE-1-PVC-B</t>
  </si>
  <si>
    <t xml:space="preserve">Hose, PVC,1"(I.D 25mm, OD 31mm), reinforced, blue</t>
  </si>
  <si>
    <t xml:space="preserve">PVC PIPING &amp; FITTINGS</t>
  </si>
  <si>
    <t xml:space="preserve">GREY PVC PIPE</t>
  </si>
  <si>
    <t xml:space="preserve">PVCP20X4</t>
  </si>
  <si>
    <t xml:space="preserve">PVC piping 20 mm x 4 meter colour grey</t>
  </si>
  <si>
    <t xml:space="preserve">PVCP25X4</t>
  </si>
  <si>
    <t xml:space="preserve">PVC piping 25 mm x 4 meter colour grey</t>
  </si>
  <si>
    <t xml:space="preserve">PVCP32X4</t>
  </si>
  <si>
    <t xml:space="preserve">PVC piping 32 mm x 4 meter colour grey</t>
  </si>
  <si>
    <t xml:space="preserve">PVCP40X4</t>
  </si>
  <si>
    <t xml:space="preserve">PVC piping 40 mm x 4 meter colour grey</t>
  </si>
  <si>
    <t xml:space="preserve">PVCP50X4</t>
  </si>
  <si>
    <t xml:space="preserve">PVC piping 50 mm x 4 meter colour grey</t>
  </si>
  <si>
    <t xml:space="preserve">PVCP63X4</t>
  </si>
  <si>
    <t xml:space="preserve">PVC piping 63 mm x 4 meter colour grey</t>
  </si>
  <si>
    <t xml:space="preserve">PVCP75X4</t>
  </si>
  <si>
    <t xml:space="preserve">PVC piping 75 mm x 4 meter colour grey</t>
  </si>
  <si>
    <t xml:space="preserve">REDUCING NIPPLES</t>
  </si>
  <si>
    <t xml:space="preserve">NRE025B</t>
  </si>
  <si>
    <t xml:space="preserve">3/4" x 1/2" Reducing nipple</t>
  </si>
  <si>
    <t xml:space="preserve">NRE032C</t>
  </si>
  <si>
    <t xml:space="preserve">1" x 3/4" Reducing nipple</t>
  </si>
  <si>
    <t xml:space="preserve">REDUCING BUSH</t>
  </si>
  <si>
    <t xml:space="preserve">RCE025B</t>
  </si>
  <si>
    <t xml:space="preserve">3/4" x 1/2" Reducing bush</t>
  </si>
  <si>
    <t xml:space="preserve">REDUCING SOCKET</t>
  </si>
  <si>
    <t xml:space="preserve">RLD040D</t>
  </si>
  <si>
    <t xml:space="preserve">40mm x 50mm x 32mm Reducing socket</t>
  </si>
  <si>
    <t xml:space="preserve">MALE THREADED ADAPTOR</t>
  </si>
  <si>
    <t xml:space="preserve">AMG016B</t>
  </si>
  <si>
    <t xml:space="preserve">16mm x 20mm x 1/2" Male threaded adaptor</t>
  </si>
  <si>
    <t xml:space="preserve">AMG020C</t>
  </si>
  <si>
    <t xml:space="preserve">20mm x 25mm x 3/4" Male threaded adaptor</t>
  </si>
  <si>
    <t xml:space="preserve">AMG025C</t>
  </si>
  <si>
    <t xml:space="preserve">25mm x 32mm x 3/4" Male threaded adaptor</t>
  </si>
  <si>
    <t xml:space="preserve">AMG025D</t>
  </si>
  <si>
    <t xml:space="preserve">25mm x 32mm x 1" Male threaded adaptor</t>
  </si>
  <si>
    <t xml:space="preserve">FEMALE THREADED ADAPTOR</t>
  </si>
  <si>
    <t xml:space="preserve">AFG020C</t>
  </si>
  <si>
    <t xml:space="preserve">20mm x 3/4" Female threaded adaptor</t>
  </si>
  <si>
    <t xml:space="preserve">90° ELBOW</t>
  </si>
  <si>
    <t xml:space="preserve">GOD0200</t>
  </si>
  <si>
    <t xml:space="preserve">20mm Elbow</t>
  </si>
  <si>
    <t xml:space="preserve">GOD0250</t>
  </si>
  <si>
    <t xml:space="preserve">25mm Elbow</t>
  </si>
  <si>
    <t xml:space="preserve">GOD0320</t>
  </si>
  <si>
    <t xml:space="preserve">32mm Elbow</t>
  </si>
  <si>
    <t xml:space="preserve">SW UNION WITH O-RING</t>
  </si>
  <si>
    <t xml:space="preserve">BOD0200</t>
  </si>
  <si>
    <t xml:space="preserve">20mm SW Union</t>
  </si>
  <si>
    <t xml:space="preserve">BOD0250</t>
  </si>
  <si>
    <t xml:space="preserve">25mm SW Union</t>
  </si>
  <si>
    <t xml:space="preserve">BOD0320</t>
  </si>
  <si>
    <t xml:space="preserve">32mm SW Union</t>
  </si>
  <si>
    <t xml:space="preserve">UNION</t>
  </si>
  <si>
    <t xml:space="preserve">BOG020B</t>
  </si>
  <si>
    <t xml:space="preserve">20mm x 1/2" Union</t>
  </si>
  <si>
    <t xml:space="preserve">BOG050F</t>
  </si>
  <si>
    <t xml:space="preserve">50mm x 1 1/2" Union</t>
  </si>
  <si>
    <t xml:space="preserve">SINGLE UNION VALVE</t>
  </si>
  <si>
    <t xml:space="preserve">SVD0200</t>
  </si>
  <si>
    <t xml:space="preserve">20mm Union valve</t>
  </si>
  <si>
    <t xml:space="preserve">SVD0250</t>
  </si>
  <si>
    <t xml:space="preserve">25mm Union valve</t>
  </si>
  <si>
    <t xml:space="preserve">SVD0320</t>
  </si>
  <si>
    <t xml:space="preserve">32mm Union valve</t>
  </si>
  <si>
    <t xml:space="preserve">ADAPTOR BUSH</t>
  </si>
  <si>
    <t xml:space="preserve">RCG025B</t>
  </si>
  <si>
    <t xml:space="preserve">25mm x 1/2" Adaptor bush</t>
  </si>
  <si>
    <t xml:space="preserve">RCG032C</t>
  </si>
  <si>
    <t xml:space="preserve">32mm x 3/4" Adaptor bush</t>
  </si>
  <si>
    <t xml:space="preserve">NIPPLES</t>
  </si>
  <si>
    <t xml:space="preserve">NIE025C</t>
  </si>
  <si>
    <t xml:space="preserve">3/4" PVC Nipple</t>
  </si>
  <si>
    <t xml:space="preserve">NIE032D</t>
  </si>
  <si>
    <t xml:space="preserve">1" PVC Nipple</t>
  </si>
  <si>
    <t xml:space="preserve">CLIPS</t>
  </si>
  <si>
    <t xml:space="preserve">PTD0200</t>
  </si>
  <si>
    <t xml:space="preserve">20mm Clips</t>
  </si>
  <si>
    <t xml:space="preserve">PTD0250</t>
  </si>
  <si>
    <t xml:space="preserve">25mm Clips</t>
  </si>
  <si>
    <t xml:space="preserve">PTD0320</t>
  </si>
  <si>
    <t xml:space="preserve">32mm Clips</t>
  </si>
  <si>
    <t xml:space="preserve">STRAIGHT ADAPTORS</t>
  </si>
  <si>
    <t xml:space="preserve">PIW0402</t>
  </si>
  <si>
    <t xml:space="preserve">1/4"</t>
  </si>
  <si>
    <t xml:space="preserve">1/8"</t>
  </si>
  <si>
    <t xml:space="preserve">PIW0402-2 with O-ring</t>
  </si>
  <si>
    <t xml:space="preserve">PIW0404</t>
  </si>
  <si>
    <t xml:space="preserve">PIW0404-2 with O-ring</t>
  </si>
  <si>
    <t xml:space="preserve">PIW0406</t>
  </si>
  <si>
    <t xml:space="preserve">3/8"</t>
  </si>
  <si>
    <t xml:space="preserve">PIW0408</t>
  </si>
  <si>
    <t xml:space="preserve">1/2"</t>
  </si>
  <si>
    <t xml:space="preserve">PIW0604</t>
  </si>
  <si>
    <t xml:space="preserve">PIW0606</t>
  </si>
  <si>
    <t xml:space="preserve">PIW0608</t>
  </si>
  <si>
    <t xml:space="preserve">PIW2008</t>
  </si>
  <si>
    <t xml:space="preserve">20mm</t>
  </si>
  <si>
    <t xml:space="preserve">PIW2010</t>
  </si>
  <si>
    <t xml:space="preserve">3/4"</t>
  </si>
  <si>
    <t xml:space="preserve">PIW2508</t>
  </si>
  <si>
    <t xml:space="preserve">25mm</t>
  </si>
  <si>
    <t xml:space="preserve">PIW2510</t>
  </si>
  <si>
    <t xml:space="preserve">PIW3210</t>
  </si>
  <si>
    <t xml:space="preserve">32mm</t>
  </si>
  <si>
    <t xml:space="preserve">PIW3212</t>
  </si>
  <si>
    <t xml:space="preserve">1"</t>
  </si>
  <si>
    <t xml:space="preserve">FEMALE THREAD STRAIGHT ADAPTORS</t>
  </si>
  <si>
    <t xml:space="preserve">PIN0404</t>
  </si>
  <si>
    <t xml:space="preserve">PIN0408</t>
  </si>
  <si>
    <t xml:space="preserve">PIN0606</t>
  </si>
  <si>
    <t xml:space="preserve">PIN0608</t>
  </si>
  <si>
    <t xml:space="preserve">PIN0410</t>
  </si>
  <si>
    <t xml:space="preserve">STRAIGHT PIPE TO PIPE ADAPTORS</t>
  </si>
  <si>
    <t xml:space="preserve">PI0404</t>
  </si>
  <si>
    <t xml:space="preserve">PI0606</t>
  </si>
  <si>
    <t xml:space="preserve">PI0604</t>
  </si>
  <si>
    <t xml:space="preserve">ELBOW ADAPTORS</t>
  </si>
  <si>
    <t xml:space="preserve">PLW0402</t>
  </si>
  <si>
    <t xml:space="preserve">PLW0402-2 with O-ring</t>
  </si>
  <si>
    <t xml:space="preserve">PLW0404</t>
  </si>
  <si>
    <t xml:space="preserve">PLW0404-2 with O-ring</t>
  </si>
  <si>
    <t xml:space="preserve">PLW0406</t>
  </si>
  <si>
    <t xml:space="preserve">PLW0406-2 with O-ring</t>
  </si>
  <si>
    <t xml:space="preserve">PLW0604</t>
  </si>
  <si>
    <t xml:space="preserve">PLW0606</t>
  </si>
  <si>
    <t xml:space="preserve">PLW0608</t>
  </si>
  <si>
    <t xml:space="preserve">FEMALE THREAD ELBOW ADAPTORS</t>
  </si>
  <si>
    <t xml:space="preserve">PLN2008</t>
  </si>
  <si>
    <t xml:space="preserve">PLN2010</t>
  </si>
  <si>
    <t xml:space="preserve">PLN2508</t>
  </si>
  <si>
    <t xml:space="preserve">PLN2510</t>
  </si>
  <si>
    <t xml:space="preserve">PLN3212</t>
  </si>
  <si>
    <t xml:space="preserve">UNION ELBOW ADAPTORS</t>
  </si>
  <si>
    <t xml:space="preserve">PL0404</t>
  </si>
  <si>
    <t xml:space="preserve">PL0606</t>
  </si>
  <si>
    <t xml:space="preserve">PL2020</t>
  </si>
  <si>
    <t xml:space="preserve">PL2525</t>
  </si>
  <si>
    <t xml:space="preserve">PL3232</t>
  </si>
  <si>
    <t xml:space="preserve">TEE PIECES</t>
  </si>
  <si>
    <t xml:space="preserve">PT040404</t>
  </si>
  <si>
    <t xml:space="preserve">EQUAL</t>
  </si>
  <si>
    <t xml:space="preserve">PT060606</t>
  </si>
  <si>
    <t xml:space="preserve">PT040604</t>
  </si>
  <si>
    <t xml:space="preserve">1/4" X 3/8" X 1/4"</t>
  </si>
  <si>
    <t xml:space="preserve">3/8" on centre</t>
  </si>
  <si>
    <t xml:space="preserve">PT060406</t>
  </si>
  <si>
    <t xml:space="preserve">3/8" X 1/4" X 3/8"</t>
  </si>
  <si>
    <t xml:space="preserve">1/4" on centre</t>
  </si>
  <si>
    <t xml:space="preserve">CENTRE THREAD TEE PIECES</t>
  </si>
  <si>
    <t xml:space="preserve">PTE040404</t>
  </si>
  <si>
    <t xml:space="preserve">PTE060606</t>
  </si>
  <si>
    <t xml:space="preserve">SPLIT ADAPTORS</t>
  </si>
  <si>
    <t xml:space="preserve">PY040404</t>
  </si>
  <si>
    <t xml:space="preserve">PY060606</t>
  </si>
  <si>
    <t xml:space="preserve">TANK CONNECTOR ELBOW</t>
  </si>
  <si>
    <t xml:space="preserve">PLWJ0404</t>
  </si>
  <si>
    <t xml:space="preserve">RO STORAGE TANK INLET VALVE</t>
  </si>
  <si>
    <t xml:space="preserve">PVN0404</t>
  </si>
  <si>
    <t xml:space="preserve">PVN0606</t>
  </si>
  <si>
    <t xml:space="preserve">AUTO SHUT OFF VALVES</t>
  </si>
  <si>
    <t xml:space="preserve">FVIN0404</t>
  </si>
  <si>
    <t xml:space="preserve">FLV01</t>
  </si>
  <si>
    <t xml:space="preserve">NON-RETURN VALVE ELBOW</t>
  </si>
  <si>
    <t xml:space="preserve">PVLW0402</t>
  </si>
  <si>
    <t xml:space="preserve">PVLW0404</t>
  </si>
  <si>
    <t xml:space="preserve">BLUE CLIPS</t>
  </si>
  <si>
    <t xml:space="preserve">PAVC1/4B</t>
  </si>
  <si>
    <t xml:space="preserve">Blue Clips ¼”</t>
  </si>
  <si>
    <t xml:space="preserve">PAVC3/8B</t>
  </si>
  <si>
    <t xml:space="preserve">Blue Clips 3/8”</t>
  </si>
  <si>
    <t xml:space="preserve">QUICK CONNECT INSERTS</t>
  </si>
  <si>
    <t xml:space="preserve">DCC1/4W</t>
  </si>
  <si>
    <t xml:space="preserve">White insert for quick connect fittings 1/4"</t>
  </si>
  <si>
    <t xml:space="preserve">DCC3/8W</t>
  </si>
  <si>
    <t xml:space="preserve">White insert for quick connect fittings 3/8"</t>
  </si>
  <si>
    <t xml:space="preserve">QUICK CONNECT STOPPERS</t>
  </si>
  <si>
    <t xml:space="preserve">IDCC 1/4</t>
  </si>
  <si>
    <t xml:space="preserve">Insert stopper 1/4"</t>
  </si>
  <si>
    <t xml:space="preserve">IDCC 3/8</t>
  </si>
  <si>
    <t xml:space="preserve">Insert stopper 3/8"</t>
  </si>
  <si>
    <t xml:space="preserve">TUBING FOR QUICK CONNECT &amp; JACO FITTINGS</t>
  </si>
  <si>
    <t xml:space="preserve">PETW1/4</t>
  </si>
  <si>
    <t xml:space="preserve">1/4" White tubing</t>
  </si>
  <si>
    <t xml:space="preserve">1M</t>
  </si>
  <si>
    <t xml:space="preserve">PETR1/4</t>
  </si>
  <si>
    <t xml:space="preserve">1/4" Red tubing</t>
  </si>
  <si>
    <t xml:space="preserve">PETB1/4</t>
  </si>
  <si>
    <t xml:space="preserve">1/4" Blue tubing</t>
  </si>
  <si>
    <t xml:space="preserve">PETW3/8</t>
  </si>
  <si>
    <t xml:space="preserve">3/8" White tubing</t>
  </si>
  <si>
    <t xml:space="preserve">PETR3/8</t>
  </si>
  <si>
    <t xml:space="preserve">3/8" Red tubing</t>
  </si>
  <si>
    <t xml:space="preserve">PETB3/8</t>
  </si>
  <si>
    <t xml:space="preserve">3/8" Blue tubing</t>
  </si>
  <si>
    <t xml:space="preserve">JACO STYLE FITTINGS</t>
  </si>
  <si>
    <t xml:space="preserve">ACJ-1044</t>
  </si>
  <si>
    <t xml:space="preserve">1/4" Tube x 1/4" thread straight adaptor</t>
  </si>
  <si>
    <t xml:space="preserve">ACJ-1064</t>
  </si>
  <si>
    <t xml:space="preserve">3/8" Tube x 1/4" thread straight adaptor</t>
  </si>
  <si>
    <t xml:space="preserve">ACJ-1544</t>
  </si>
  <si>
    <t xml:space="preserve">1/4" Tube x 1/4" tube union</t>
  </si>
  <si>
    <t xml:space="preserve">ACJ-4044</t>
  </si>
  <si>
    <t xml:space="preserve">1/4" Tube x 1/4" thread elbow adaptor</t>
  </si>
  <si>
    <t xml:space="preserve">ACJ-4046</t>
  </si>
  <si>
    <t xml:space="preserve">1/4" Tube x 3/8" thread elbow adaptor</t>
  </si>
  <si>
    <t xml:space="preserve">ACJ-4064</t>
  </si>
  <si>
    <t xml:space="preserve">3/8" Tube x 1/4" thread elbow adaptor</t>
  </si>
  <si>
    <t xml:space="preserve">ACJ-4066</t>
  </si>
  <si>
    <t xml:space="preserve">3/8" Tube x 3/8" thread elbow adaptor</t>
  </si>
  <si>
    <t xml:space="preserve">ACJ-7044</t>
  </si>
  <si>
    <t xml:space="preserve">1/4" Pipe equal tee</t>
  </si>
  <si>
    <t xml:space="preserve">ACJ-7066</t>
  </si>
  <si>
    <t xml:space="preserve">3/8" Pipe equal tee</t>
  </si>
  <si>
    <t xml:space="preserve">GENESYS RO CHEMICALS</t>
  </si>
  <si>
    <t xml:space="preserve">GENESYS</t>
  </si>
  <si>
    <t xml:space="preserve">GENESYS LF</t>
  </si>
  <si>
    <t xml:space="preserve">Broad Spectrum Antiscalant and Antifoulant</t>
  </si>
  <si>
    <t xml:space="preserve">Per L</t>
  </si>
  <si>
    <t xml:space="preserve">GENESYS RC</t>
  </si>
  <si>
    <t xml:space="preserve">Antiscalant for Recycle Systems</t>
  </si>
  <si>
    <t xml:space="preserve">GENESYS SW</t>
  </si>
  <si>
    <t xml:space="preserve">Sea Water Antiscalant</t>
  </si>
  <si>
    <t xml:space="preserve">GENESYS SI</t>
  </si>
  <si>
    <t xml:space="preserve">Silica Antiscalant/Antifoulant</t>
  </si>
  <si>
    <t xml:space="preserve">GENESYS BS</t>
  </si>
  <si>
    <t xml:space="preserve">Barium Sulphate Antiscalant</t>
  </si>
  <si>
    <t xml:space="preserve">GENEFLOC GPF</t>
  </si>
  <si>
    <t xml:space="preserve">Membrane compatible flocculant</t>
  </si>
  <si>
    <t xml:space="preserve">GENEFLOC PWF</t>
  </si>
  <si>
    <t xml:space="preserve">Genefloc PWF</t>
  </si>
  <si>
    <t xml:space="preserve">GENESYS CAS</t>
  </si>
  <si>
    <t xml:space="preserve">Calcium Sulphate Antiscalent</t>
  </si>
  <si>
    <t xml:space="preserve">GENESOL 38</t>
  </si>
  <si>
    <t xml:space="preserve">Acidic Membrane Cleaner</t>
  </si>
  <si>
    <t xml:space="preserve">GENESOL 40</t>
  </si>
  <si>
    <t xml:space="preserve">Alkaline Cleaner</t>
  </si>
  <si>
    <t xml:space="preserve">GENESOL 704</t>
  </si>
  <si>
    <t xml:space="preserve">Membrane Cleaner (Alkaline Powder) Microbubble Technology</t>
  </si>
  <si>
    <t xml:space="preserve">GENESOL 721</t>
  </si>
  <si>
    <t xml:space="preserve">Microbubble Acidic Membrane Cleaner</t>
  </si>
  <si>
    <t xml:space="preserve">GENESOL 80</t>
  </si>
  <si>
    <t xml:space="preserve">Genesol 80 (description)</t>
  </si>
  <si>
    <t xml:space="preserve">GENESOL UF 12</t>
  </si>
  <si>
    <t xml:space="preserve">Alkaline Effervescent UF Membrane Cleaner</t>
  </si>
  <si>
    <t xml:space="preserve">GENESOL UF Fe</t>
  </si>
  <si>
    <t xml:space="preserve">Oxalic Acid based UF Membrane Cleaner</t>
  </si>
  <si>
    <t xml:space="preserve">FLOCCULANT</t>
  </si>
  <si>
    <t xml:space="preserve">AQM877</t>
  </si>
  <si>
    <t xml:space="preserve">Flocculant general</t>
  </si>
  <si>
    <t xml:space="preserve">25LTS</t>
  </si>
  <si>
    <t xml:space="preserve">AQM884</t>
  </si>
  <si>
    <t xml:space="preserve">High tannin flocculant</t>
  </si>
  <si>
    <t xml:space="preserve">QUANTUM DISINFECTION</t>
  </si>
  <si>
    <t xml:space="preserve">QUANTUM MEDIA</t>
  </si>
  <si>
    <t xml:space="preserve">QD100</t>
  </si>
  <si>
    <t xml:space="preserve">Quantum Disinfection Media</t>
  </si>
  <si>
    <t xml:space="preserve">QUANTUM DISINFECTION UNITS</t>
  </si>
  <si>
    <t xml:space="preserve">QDST10</t>
  </si>
  <si>
    <t xml:space="preserve">Quantum Disinfection 10” Slimline Unit, Max flow 1000ltr/hr</t>
  </si>
  <si>
    <t xml:space="preserve">QDBB10</t>
  </si>
  <si>
    <t xml:space="preserve">Quantum Disinfection Big Blue 10” Unit, Max flow 2000ltr/hr</t>
  </si>
  <si>
    <t xml:space="preserve">QUANTUM DISINFECTION CARTRIDGES</t>
  </si>
  <si>
    <t xml:space="preserve">QD-T33-100</t>
  </si>
  <si>
    <t xml:space="preserve">Quantum in small refillable T33, Max flow 350ltr/hr</t>
  </si>
  <si>
    <t xml:space="preserve">QD1000</t>
  </si>
  <si>
    <t xml:space="preserve">Quantum 10” slimline cartridge Max flow 1000ltr/hr</t>
  </si>
  <si>
    <t xml:space="preserve">QDBB2000</t>
  </si>
  <si>
    <t xml:space="preserve">Quantum 10” Big Blue cartridge Max flow 2000ltr/hr</t>
  </si>
  <si>
    <t xml:space="preserve">QDBB3000</t>
  </si>
  <si>
    <t xml:space="preserve">Quantum 20” Big Blue cartridge Max flow 3000ltr/hr</t>
  </si>
  <si>
    <t xml:space="preserve">TANK BUDDY</t>
  </si>
  <si>
    <t xml:space="preserve">TANK BUDDY WATER LEVEL CONTROL VALVE</t>
  </si>
  <si>
    <t xml:space="preserve">TB20</t>
  </si>
  <si>
    <t xml:space="preserve">Tank Buddy Valve, 3/4" / 20mm</t>
  </si>
  <si>
    <t xml:space="preserve">TB25</t>
  </si>
  <si>
    <t xml:space="preserve">Tank Buddy Valve, 1" / 25mm</t>
  </si>
  <si>
    <t xml:space="preserve">TB40</t>
  </si>
  <si>
    <t xml:space="preserve">Tank Buddy Valve, 1 1/2” / 40mm</t>
  </si>
  <si>
    <t xml:space="preserve">TB50</t>
  </si>
  <si>
    <t xml:space="preserve">Tank Buddy Valve, 2" / 50mm</t>
  </si>
  <si>
    <t xml:space="preserve">JYN25N</t>
  </si>
  <si>
    <t xml:space="preserve">Water level tank float valve, side mount, 1"/25mm</t>
  </si>
  <si>
    <t xml:space="preserve">JUNSKY HOSE</t>
  </si>
  <si>
    <t xml:space="preserve">JUNSKY HOSE &amp; FITTINGS</t>
  </si>
  <si>
    <t xml:space="preserve">JH-10-BLA-FG</t>
  </si>
  <si>
    <t xml:space="preserve">Junsky, hose, black 10mm ID, food grade</t>
  </si>
  <si>
    <t xml:space="preserve">JH-10-BLU-FG</t>
  </si>
  <si>
    <t xml:space="preserve">Junsky, hose, blue 10mm ID, food grade</t>
  </si>
  <si>
    <t xml:space="preserve">JQHC-12-BLA</t>
  </si>
  <si>
    <t xml:space="preserve">Junsky, quick hose connector, 1/2", black</t>
  </si>
  <si>
    <t xml:space="preserve">JQHC-12-BLU</t>
  </si>
  <si>
    <t xml:space="preserve">Junsky, quick hose connector, 1/2", blue</t>
  </si>
  <si>
    <t xml:space="preserve">JTA-1234-BLA</t>
  </si>
  <si>
    <t xml:space="preserve">Junsky, tap hose adapter set, 3/4" &amp; 1/2", black</t>
  </si>
  <si>
    <t xml:space="preserve">JTA-12-F-BLA</t>
  </si>
  <si>
    <t xml:space="preserve">Junsky, tap hose adapter, 1/2" female, black</t>
  </si>
  <si>
    <t xml:space="preserve">JTA-12-F-BLU</t>
  </si>
  <si>
    <t xml:space="preserve">Junsky, tap hose adapter, 1/2" female, blue</t>
  </si>
  <si>
    <t xml:space="preserve">WCSA Price List — Assumptions</t>
  </si>
  <si>
    <t xml:space="preserve">Discount divisor</t>
  </si>
  <si>
    <t xml:space="preserve">VAT rate</t>
  </si>
  <si>
    <t xml:space="preserve">Formulas used</t>
  </si>
  <si>
    <t xml:space="preserve">Nett ex VAT = Price-ZAR ÷ Discount divisor</t>
  </si>
  <si>
    <t xml:space="preserve">My Cost incl = Nett ex VAT × (1 + VAT rate)</t>
  </si>
  <si>
    <t xml:space="preserve">Notes</t>
  </si>
  <si>
    <t xml:space="preserve">• Change the yellow cells above and the whole Price List sheet recalculates.</t>
  </si>
  <si>
    <t xml:space="preserve">• Currently: 50% discount off WCSA retail, then 15% VAT added on the nett.</t>
  </si>
  <si>
    <t xml:space="preserve">• Source: WCSA Price List 2025/26 (Water Components South Africa).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</si>
</sst>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\R#,##0.00;&quot;R(&quot;#,##0.00\);\-"/>
    <numFmt numFmtId="167" formatCode="0"/>
    <numFmt numFmtId="168" formatCode="0.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sz val="11"/>
      <name val="Cambria"/>
      <family val="0"/>
      <charset val="1"/>
    </font>
    <font>
      <b val="true"/>
      <sz val="12"/>
      <color rgb="FF0F2C5C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0000FF"/>
      <name val="Cambria"/>
      <family val="0"/>
      <charset val="1"/>
    </font>
    <font>
      <b val="true"/>
      <sz val="14"/>
      <color rgb="FFFFFFFF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2C5C"/>
        <bgColor rgb="FF333333"/>
      </patternFill>
    </fill>
    <fill>
      <patternFill patternType="solid">
        <fgColor rgb="FFFFF3B0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1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3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00FFFFFF"/>
        </patternFill>
      </fill>
    </dxf>
    <dxf>
      <fill>
        <patternFill patternType="solid">
          <fgColor rgb="FF212121"/>
          <bgColor rgb="FFF7F7F7"/>
        </patternFill>
      </fill>
    </dxf>
    <dxf>
      <fill>
        <patternFill patternType="solid">
          <fgColor rgb="FFFFF3B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F2C5C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PriceList" displayName="PriceList" ref="A1:K990" headerRowCount="1" totalsRowCount="0" totalsRowShown="0">
  <autoFilter ref="A1:K990"/>
  <tableColumns count="11">
    <tableColumn id="1" name="Category"/>
    <tableColumn id="2" name="Sub-section"/>
    <tableColumn id="3" name="Code"/>
    <tableColumn id="4" name="Product"/>
    <tableColumn id="5" name="Qty"/>
    <tableColumn id="6" name="Unit"/>
    <tableColumn id="7" name="Override Divisor"/>
    <tableColumn id="8" name="Nett ex VAT"/>
    <tableColumn id="9" name="My Cost incl"/>
    <tableColumn id="10" name="Price-ZAR"/>
    <tableColumn id="11" name="WCSA Page"/>
  </tableColumns>
</tabl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B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95"/>
  </cols>
  <sheetData>
    <row r="2" customFormat="false" ht="27.75" hidden="false" customHeight="true" outlineLevel="0" collapsed="false">
      <c r="B2" s="2" t="s">
        <v>0</v>
      </c>
    </row>
    <row r="4" customFormat="false" ht="15" hidden="false" customHeight="true" outlineLevel="0" collapsed="false">
      <c r="B4" s="3"/>
    </row>
    <row r="5" customFormat="false" ht="15" hidden="false" customHeight="true" outlineLevel="0" collapsed="false">
      <c r="B5" s="4" t="s">
        <v>1</v>
      </c>
    </row>
    <row r="6" customFormat="false" ht="15" hidden="false" customHeight="true" outlineLevel="0" collapsed="false">
      <c r="B6" s="3" t="s">
        <v>2</v>
      </c>
    </row>
    <row r="7" customFormat="false" ht="15" hidden="false" customHeight="true" outlineLevel="0" collapsed="false">
      <c r="B7" s="3" t="s">
        <v>3</v>
      </c>
    </row>
    <row r="8" customFormat="false" ht="15" hidden="false" customHeight="true" outlineLevel="0" collapsed="false">
      <c r="B8" s="3"/>
    </row>
    <row r="9" customFormat="false" ht="15" hidden="false" customHeight="true" outlineLevel="0" collapsed="false">
      <c r="B9" s="4" t="s">
        <v>4</v>
      </c>
    </row>
    <row r="10" customFormat="false" ht="15" hidden="false" customHeight="true" outlineLevel="0" collapsed="false">
      <c r="B10" s="3" t="s">
        <v>5</v>
      </c>
    </row>
    <row r="11" customFormat="false" ht="15" hidden="false" customHeight="true" outlineLevel="0" collapsed="false">
      <c r="B11" s="3" t="s">
        <v>6</v>
      </c>
    </row>
    <row r="12" customFormat="false" ht="15" hidden="false" customHeight="true" outlineLevel="0" collapsed="false">
      <c r="B12" s="3" t="s">
        <v>7</v>
      </c>
    </row>
    <row r="13" customFormat="false" ht="15" hidden="false" customHeight="true" outlineLevel="0" collapsed="false">
      <c r="B13" s="3" t="s">
        <v>8</v>
      </c>
    </row>
    <row r="14" customFormat="false" ht="15" hidden="false" customHeight="true" outlineLevel="0" collapsed="false">
      <c r="B14" s="3" t="s">
        <v>9</v>
      </c>
    </row>
    <row r="15" customFormat="false" ht="15" hidden="false" customHeight="true" outlineLevel="0" collapsed="false">
      <c r="B15" s="3" t="s">
        <v>10</v>
      </c>
    </row>
    <row r="16" customFormat="false" ht="15" hidden="false" customHeight="true" outlineLevel="0" collapsed="false">
      <c r="B16" s="3" t="s">
        <v>11</v>
      </c>
    </row>
    <row r="17" customFormat="false" ht="15" hidden="false" customHeight="true" outlineLevel="0" collapsed="false">
      <c r="B17" s="3" t="s">
        <v>12</v>
      </c>
    </row>
    <row r="18" customFormat="false" ht="15" hidden="false" customHeight="true" outlineLevel="0" collapsed="false">
      <c r="B18" s="3" t="s">
        <v>13</v>
      </c>
    </row>
    <row r="19" customFormat="false" ht="15" hidden="false" customHeight="true" outlineLevel="0" collapsed="false">
      <c r="B19" s="3" t="s">
        <v>14</v>
      </c>
    </row>
    <row r="20" customFormat="false" ht="15" hidden="false" customHeight="true" outlineLevel="0" collapsed="false">
      <c r="B20" s="3" t="s">
        <v>15</v>
      </c>
    </row>
    <row r="21" customFormat="false" ht="15" hidden="false" customHeight="true" outlineLevel="0" collapsed="false">
      <c r="B21" s="3" t="s">
        <v>16</v>
      </c>
    </row>
    <row r="22" customFormat="false" ht="15" hidden="false" customHeight="true" outlineLevel="0" collapsed="false">
      <c r="B22" s="3" t="s">
        <v>17</v>
      </c>
    </row>
    <row r="23" customFormat="false" ht="15" hidden="false" customHeight="true" outlineLevel="0" collapsed="false">
      <c r="B23" s="3"/>
    </row>
    <row r="24" customFormat="false" ht="15" hidden="false" customHeight="true" outlineLevel="0" collapsed="false">
      <c r="B24" s="4" t="s">
        <v>18</v>
      </c>
    </row>
    <row r="25" customFormat="false" ht="15" hidden="false" customHeight="true" outlineLevel="0" collapsed="false">
      <c r="B25" s="3" t="s">
        <v>19</v>
      </c>
    </row>
    <row r="26" customFormat="false" ht="15" hidden="false" customHeight="true" outlineLevel="0" collapsed="false">
      <c r="B26" s="3" t="s">
        <v>20</v>
      </c>
    </row>
    <row r="27" customFormat="false" ht="15" hidden="false" customHeight="true" outlineLevel="0" collapsed="false">
      <c r="B27" s="3" t="s">
        <v>21</v>
      </c>
    </row>
    <row r="28" customFormat="false" ht="15" hidden="false" customHeight="true" outlineLevel="0" collapsed="false">
      <c r="B28" s="3" t="s">
        <v>22</v>
      </c>
    </row>
    <row r="29" customFormat="false" ht="15" hidden="false" customHeight="true" outlineLevel="0" collapsed="false">
      <c r="B29" s="3" t="s">
        <v>23</v>
      </c>
    </row>
    <row r="30" customFormat="false" ht="15" hidden="false" customHeight="true" outlineLevel="0" collapsed="false">
      <c r="B30" s="3" t="s">
        <v>24</v>
      </c>
    </row>
    <row r="31" customFormat="false" ht="15" hidden="false" customHeight="true" outlineLevel="0" collapsed="false">
      <c r="B31" s="3"/>
    </row>
    <row r="32" customFormat="false" ht="15" hidden="false" customHeight="true" outlineLevel="0" collapsed="false">
      <c r="B32" s="4" t="s">
        <v>25</v>
      </c>
    </row>
    <row r="33" customFormat="false" ht="15" hidden="false" customHeight="true" outlineLevel="0" collapsed="false">
      <c r="B33" s="3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990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pane xSplit="0" ySplit="1" topLeftCell="A2" activePane="bottomLeft" state="frozen"/>
      <selection pane="topLeft" activeCell="C1" activeCellId="0" sqref="C1"/>
      <selection pane="bottomLeft" activeCell="I3" activeCellId="0" sqref="I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8"/>
    <col collapsed="false" customWidth="true" hidden="false" outlineLevel="0" max="3" min="3" style="1" width="22"/>
    <col collapsed="false" customWidth="true" hidden="false" outlineLevel="0" max="4" min="4" style="1" width="48"/>
    <col collapsed="false" customWidth="true" hidden="false" outlineLevel="0" max="5" min="5" style="1" width="8"/>
    <col collapsed="false" customWidth="true" hidden="false" outlineLevel="0" max="6" min="6" style="1" width="10"/>
    <col collapsed="false" customWidth="true" hidden="false" outlineLevel="0" max="7" min="7" style="1" width="12"/>
    <col collapsed="false" customWidth="true" hidden="false" outlineLevel="0" max="10" min="8" style="1" width="14"/>
    <col collapsed="false" customWidth="true" hidden="false" outlineLevel="0" max="11" min="11" style="1" width="12"/>
  </cols>
  <sheetData>
    <row r="1" customFormat="false" ht="30" hidden="false" customHeight="true" outlineLevel="0" collapsed="false">
      <c r="A1" s="5" t="s">
        <v>27</v>
      </c>
      <c r="B1" s="5" t="s">
        <v>28</v>
      </c>
      <c r="C1" s="5" t="s">
        <v>29</v>
      </c>
      <c r="D1" s="5" t="s">
        <v>30</v>
      </c>
      <c r="E1" s="5" t="s">
        <v>31</v>
      </c>
      <c r="F1" s="5" t="s">
        <v>32</v>
      </c>
      <c r="G1" s="5" t="s">
        <v>33</v>
      </c>
      <c r="H1" s="5" t="s">
        <v>34</v>
      </c>
      <c r="I1" s="5" t="s">
        <v>35</v>
      </c>
      <c r="J1" s="5" t="s">
        <v>36</v>
      </c>
      <c r="K1" s="5" t="s">
        <v>37</v>
      </c>
    </row>
    <row r="2" customFormat="false" ht="15" hidden="false" customHeight="true" outlineLevel="0" collapsed="false">
      <c r="A2" s="6" t="s">
        <v>38</v>
      </c>
      <c r="B2" s="6" t="s">
        <v>39</v>
      </c>
      <c r="C2" s="7" t="s">
        <v>40</v>
      </c>
      <c r="D2" s="6" t="s">
        <v>41</v>
      </c>
      <c r="E2" s="8" t="s">
        <v>42</v>
      </c>
      <c r="F2" s="8" t="n">
        <v>0</v>
      </c>
      <c r="G2" s="9"/>
      <c r="H2" s="10" t="n">
        <f aca="false">IFERROR(IF(ISNUMBER(G2),J2/G2,J2/Assumptions!$C$4),"")</f>
        <v>25.75</v>
      </c>
      <c r="I2" s="10" t="n">
        <f aca="false">IFERROR(H2*(1+Assumptions!$C$5),"")</f>
        <v>29.6125</v>
      </c>
      <c r="J2" s="11" t="n">
        <v>51.5</v>
      </c>
      <c r="K2" s="12" t="n">
        <v>6</v>
      </c>
    </row>
    <row r="3" customFormat="false" ht="15" hidden="false" customHeight="true" outlineLevel="0" collapsed="false">
      <c r="A3" s="6" t="s">
        <v>38</v>
      </c>
      <c r="B3" s="6" t="s">
        <v>39</v>
      </c>
      <c r="C3" s="7" t="s">
        <v>40</v>
      </c>
      <c r="D3" s="6" t="s">
        <v>41</v>
      </c>
      <c r="E3" s="8" t="s">
        <v>43</v>
      </c>
      <c r="F3" s="8" t="s">
        <v>44</v>
      </c>
      <c r="G3" s="9"/>
      <c r="H3" s="10" t="n">
        <f aca="false">IFERROR(IF(ISNUMBER(G3),J3/G3,J3/Assumptions!$C$4),"")</f>
        <v>19.8</v>
      </c>
      <c r="I3" s="10" t="n">
        <f aca="false">IFERROR(H3*(1+Assumptions!$C$5),"")</f>
        <v>22.77</v>
      </c>
      <c r="J3" s="11" t="n">
        <v>39.6</v>
      </c>
      <c r="K3" s="12" t="n">
        <v>6</v>
      </c>
    </row>
    <row r="4" customFormat="false" ht="15" hidden="false" customHeight="true" outlineLevel="0" collapsed="false">
      <c r="A4" s="6" t="s">
        <v>38</v>
      </c>
      <c r="B4" s="6" t="s">
        <v>39</v>
      </c>
      <c r="C4" s="7" t="s">
        <v>45</v>
      </c>
      <c r="D4" s="6" t="s">
        <v>46</v>
      </c>
      <c r="E4" s="8" t="s">
        <v>42</v>
      </c>
      <c r="F4" s="8"/>
      <c r="G4" s="9"/>
      <c r="H4" s="10" t="n">
        <f aca="false">IFERROR(IF(ISNUMBER(G4),J4/G4,J4/Assumptions!$C$4),"")</f>
        <v>21.55</v>
      </c>
      <c r="I4" s="10" t="n">
        <f aca="false">IFERROR(H4*(1+Assumptions!$C$5),"")</f>
        <v>24.7825</v>
      </c>
      <c r="J4" s="11" t="n">
        <v>43.1</v>
      </c>
      <c r="K4" s="12" t="n">
        <v>6</v>
      </c>
    </row>
    <row r="5" customFormat="false" ht="15" hidden="false" customHeight="true" outlineLevel="0" collapsed="false">
      <c r="A5" s="6" t="s">
        <v>38</v>
      </c>
      <c r="B5" s="6" t="s">
        <v>39</v>
      </c>
      <c r="C5" s="7" t="s">
        <v>45</v>
      </c>
      <c r="D5" s="6" t="s">
        <v>46</v>
      </c>
      <c r="E5" s="8" t="s">
        <v>43</v>
      </c>
      <c r="F5" s="8" t="s">
        <v>44</v>
      </c>
      <c r="G5" s="9"/>
      <c r="H5" s="10" t="n">
        <f aca="false">IFERROR(IF(ISNUMBER(G5),J5/G5,J5/Assumptions!$C$4),"")</f>
        <v>16.6</v>
      </c>
      <c r="I5" s="10" t="n">
        <f aca="false">IFERROR(H5*(1+Assumptions!$C$5),"")</f>
        <v>19.09</v>
      </c>
      <c r="J5" s="11" t="n">
        <v>33.2</v>
      </c>
      <c r="K5" s="12" t="n">
        <v>6</v>
      </c>
    </row>
    <row r="6" customFormat="false" ht="15" hidden="false" customHeight="true" outlineLevel="0" collapsed="false">
      <c r="A6" s="6" t="s">
        <v>38</v>
      </c>
      <c r="B6" s="6" t="s">
        <v>39</v>
      </c>
      <c r="C6" s="7" t="s">
        <v>47</v>
      </c>
      <c r="D6" s="6" t="s">
        <v>48</v>
      </c>
      <c r="E6" s="8" t="s">
        <v>42</v>
      </c>
      <c r="F6" s="8"/>
      <c r="G6" s="9"/>
      <c r="H6" s="10" t="n">
        <f aca="false">IFERROR(IF(ISNUMBER(G6),J6/G6,J6/Assumptions!$C$4),"")</f>
        <v>49.6</v>
      </c>
      <c r="I6" s="10" t="n">
        <f aca="false">IFERROR(H6*(1+Assumptions!$C$5),"")</f>
        <v>57.04</v>
      </c>
      <c r="J6" s="11" t="n">
        <v>99.2</v>
      </c>
      <c r="K6" s="12" t="n">
        <v>6</v>
      </c>
    </row>
    <row r="7" customFormat="false" ht="15" hidden="false" customHeight="true" outlineLevel="0" collapsed="false">
      <c r="A7" s="6" t="s">
        <v>38</v>
      </c>
      <c r="B7" s="6" t="s">
        <v>39</v>
      </c>
      <c r="C7" s="7" t="s">
        <v>47</v>
      </c>
      <c r="D7" s="6" t="s">
        <v>48</v>
      </c>
      <c r="E7" s="8" t="s">
        <v>43</v>
      </c>
      <c r="F7" s="8" t="s">
        <v>49</v>
      </c>
      <c r="G7" s="9"/>
      <c r="H7" s="10" t="n">
        <f aca="false">IFERROR(IF(ISNUMBER(G7),J7/G7,J7/Assumptions!$C$4),"")</f>
        <v>39</v>
      </c>
      <c r="I7" s="10" t="n">
        <f aca="false">IFERROR(H7*(1+Assumptions!$C$5),"")</f>
        <v>44.85</v>
      </c>
      <c r="J7" s="11" t="n">
        <v>78</v>
      </c>
      <c r="K7" s="12" t="n">
        <v>6</v>
      </c>
    </row>
    <row r="8" customFormat="false" ht="15" hidden="false" customHeight="true" outlineLevel="0" collapsed="false">
      <c r="A8" s="6" t="s">
        <v>38</v>
      </c>
      <c r="B8" s="6" t="s">
        <v>39</v>
      </c>
      <c r="C8" s="7" t="s">
        <v>50</v>
      </c>
      <c r="D8" s="6" t="s">
        <v>51</v>
      </c>
      <c r="E8" s="8" t="s">
        <v>42</v>
      </c>
      <c r="F8" s="8"/>
      <c r="G8" s="9"/>
      <c r="H8" s="10" t="n">
        <f aca="false">IFERROR(IF(ISNUMBER(G8),J8/G8,J8/Assumptions!$C$4),"")</f>
        <v>43</v>
      </c>
      <c r="I8" s="10" t="n">
        <f aca="false">IFERROR(H8*(1+Assumptions!$C$5),"")</f>
        <v>49.45</v>
      </c>
      <c r="J8" s="11" t="n">
        <v>86</v>
      </c>
      <c r="K8" s="12" t="n">
        <v>6</v>
      </c>
    </row>
    <row r="9" customFormat="false" ht="15" hidden="false" customHeight="true" outlineLevel="0" collapsed="false">
      <c r="A9" s="6" t="s">
        <v>38</v>
      </c>
      <c r="B9" s="6" t="s">
        <v>39</v>
      </c>
      <c r="C9" s="7" t="s">
        <v>50</v>
      </c>
      <c r="D9" s="6" t="s">
        <v>51</v>
      </c>
      <c r="E9" s="8" t="s">
        <v>43</v>
      </c>
      <c r="F9" s="8" t="s">
        <v>49</v>
      </c>
      <c r="G9" s="9"/>
      <c r="H9" s="10" t="n">
        <f aca="false">IFERROR(IF(ISNUMBER(G9),J9/G9,J9/Assumptions!$C$4),"")</f>
        <v>33</v>
      </c>
      <c r="I9" s="10" t="n">
        <f aca="false">IFERROR(H9*(1+Assumptions!$C$5),"")</f>
        <v>37.95</v>
      </c>
      <c r="J9" s="11" t="n">
        <v>66</v>
      </c>
      <c r="K9" s="12" t="n">
        <v>6</v>
      </c>
    </row>
    <row r="10" customFormat="false" ht="15" hidden="false" customHeight="true" outlineLevel="0" collapsed="false">
      <c r="A10" s="6" t="s">
        <v>38</v>
      </c>
      <c r="B10" s="6" t="s">
        <v>39</v>
      </c>
      <c r="C10" s="7" t="s">
        <v>52</v>
      </c>
      <c r="D10" s="6" t="s">
        <v>53</v>
      </c>
      <c r="E10" s="8" t="s">
        <v>42</v>
      </c>
      <c r="F10" s="8"/>
      <c r="G10" s="9"/>
      <c r="H10" s="10" t="n">
        <f aca="false">IFERROR(IF(ISNUMBER(G10),J10/G10,J10/Assumptions!$C$4),"")</f>
        <v>64.5</v>
      </c>
      <c r="I10" s="10" t="n">
        <f aca="false">IFERROR(H10*(1+Assumptions!$C$5),"")</f>
        <v>74.175</v>
      </c>
      <c r="J10" s="11" t="n">
        <v>129</v>
      </c>
      <c r="K10" s="12" t="n">
        <v>6</v>
      </c>
    </row>
    <row r="11" customFormat="false" ht="15" hidden="false" customHeight="true" outlineLevel="0" collapsed="false">
      <c r="A11" s="6" t="s">
        <v>38</v>
      </c>
      <c r="B11" s="6" t="s">
        <v>39</v>
      </c>
      <c r="C11" s="7" t="s">
        <v>52</v>
      </c>
      <c r="D11" s="6" t="s">
        <v>53</v>
      </c>
      <c r="E11" s="8" t="s">
        <v>43</v>
      </c>
      <c r="F11" s="8" t="s">
        <v>49</v>
      </c>
      <c r="G11" s="9"/>
      <c r="H11" s="10" t="n">
        <f aca="false">IFERROR(IF(ISNUMBER(G11),J11/G11,J11/Assumptions!$C$4),"")</f>
        <v>49.6</v>
      </c>
      <c r="I11" s="10" t="n">
        <f aca="false">IFERROR(H11*(1+Assumptions!$C$5),"")</f>
        <v>57.04</v>
      </c>
      <c r="J11" s="11" t="n">
        <v>99.2</v>
      </c>
      <c r="K11" s="12" t="n">
        <v>6</v>
      </c>
    </row>
    <row r="12" customFormat="false" ht="15" hidden="false" customHeight="true" outlineLevel="0" collapsed="false">
      <c r="A12" s="6" t="s">
        <v>38</v>
      </c>
      <c r="B12" s="6" t="s">
        <v>39</v>
      </c>
      <c r="C12" s="7" t="s">
        <v>54</v>
      </c>
      <c r="D12" s="6" t="s">
        <v>55</v>
      </c>
      <c r="E12" s="8" t="s">
        <v>42</v>
      </c>
      <c r="F12" s="8"/>
      <c r="G12" s="9"/>
      <c r="H12" s="10" t="n">
        <f aca="false">IFERROR(IF(ISNUMBER(G12),J12/G12,J12/Assumptions!$C$4),"")</f>
        <v>85.95</v>
      </c>
      <c r="I12" s="10" t="n">
        <f aca="false">IFERROR(H12*(1+Assumptions!$C$5),"")</f>
        <v>98.8425</v>
      </c>
      <c r="J12" s="11" t="n">
        <v>171.9</v>
      </c>
      <c r="K12" s="12" t="n">
        <v>6</v>
      </c>
    </row>
    <row r="13" customFormat="false" ht="15" hidden="false" customHeight="true" outlineLevel="0" collapsed="false">
      <c r="A13" s="6" t="s">
        <v>38</v>
      </c>
      <c r="B13" s="6" t="s">
        <v>39</v>
      </c>
      <c r="C13" s="7" t="s">
        <v>54</v>
      </c>
      <c r="D13" s="6" t="s">
        <v>55</v>
      </c>
      <c r="E13" s="8" t="s">
        <v>43</v>
      </c>
      <c r="F13" s="8" t="s">
        <v>49</v>
      </c>
      <c r="G13" s="9"/>
      <c r="H13" s="10" t="n">
        <f aca="false">IFERROR(IF(ISNUMBER(G13),J13/G13,J13/Assumptions!$C$4),"")</f>
        <v>66.2</v>
      </c>
      <c r="I13" s="10" t="n">
        <f aca="false">IFERROR(H13*(1+Assumptions!$C$5),"")</f>
        <v>76.13</v>
      </c>
      <c r="J13" s="11" t="n">
        <v>132.4</v>
      </c>
      <c r="K13" s="12" t="n">
        <v>6</v>
      </c>
    </row>
    <row r="14" customFormat="false" ht="27.75" hidden="false" customHeight="true" outlineLevel="0" collapsed="false">
      <c r="A14" s="6" t="s">
        <v>38</v>
      </c>
      <c r="B14" s="6" t="s">
        <v>56</v>
      </c>
      <c r="C14" s="7" t="s">
        <v>57</v>
      </c>
      <c r="D14" s="6" t="s">
        <v>58</v>
      </c>
      <c r="E14" s="8" t="s">
        <v>42</v>
      </c>
      <c r="F14" s="8"/>
      <c r="G14" s="9"/>
      <c r="H14" s="10" t="n">
        <f aca="false">IFERROR(IF(ISNUMBER(G14),J14/G14,J14/Assumptions!$C$4),"")</f>
        <v>97</v>
      </c>
      <c r="I14" s="10" t="n">
        <f aca="false">IFERROR(H14*(1+Assumptions!$C$5),"")</f>
        <v>111.55</v>
      </c>
      <c r="J14" s="11" t="n">
        <v>194</v>
      </c>
      <c r="K14" s="12" t="n">
        <v>6</v>
      </c>
    </row>
    <row r="15" customFormat="false" ht="27.75" hidden="false" customHeight="true" outlineLevel="0" collapsed="false">
      <c r="A15" s="6" t="s">
        <v>38</v>
      </c>
      <c r="B15" s="6" t="s">
        <v>56</v>
      </c>
      <c r="C15" s="7" t="s">
        <v>57</v>
      </c>
      <c r="D15" s="6" t="s">
        <v>58</v>
      </c>
      <c r="E15" s="8" t="s">
        <v>43</v>
      </c>
      <c r="F15" s="8" t="s">
        <v>59</v>
      </c>
      <c r="G15" s="9"/>
      <c r="H15" s="10" t="n">
        <f aca="false">IFERROR(IF(ISNUMBER(G15),J15/G15,J15/Assumptions!$C$4),"")</f>
        <v>78.3</v>
      </c>
      <c r="I15" s="10" t="n">
        <f aca="false">IFERROR(H15*(1+Assumptions!$C$5),"")</f>
        <v>90.045</v>
      </c>
      <c r="J15" s="11" t="n">
        <v>156.6</v>
      </c>
      <c r="K15" s="12" t="n">
        <v>6</v>
      </c>
    </row>
    <row r="16" customFormat="false" ht="27.75" hidden="false" customHeight="true" outlineLevel="0" collapsed="false">
      <c r="A16" s="6" t="s">
        <v>38</v>
      </c>
      <c r="B16" s="6" t="s">
        <v>56</v>
      </c>
      <c r="C16" s="7" t="s">
        <v>60</v>
      </c>
      <c r="D16" s="6" t="s">
        <v>61</v>
      </c>
      <c r="E16" s="8" t="s">
        <v>42</v>
      </c>
      <c r="F16" s="8"/>
      <c r="G16" s="9"/>
      <c r="H16" s="10" t="n">
        <f aca="false">IFERROR(IF(ISNUMBER(G16),J16/G16,J16/Assumptions!$C$4),"")</f>
        <v>164.2</v>
      </c>
      <c r="I16" s="10" t="n">
        <f aca="false">IFERROR(H16*(1+Assumptions!$C$5),"")</f>
        <v>188.83</v>
      </c>
      <c r="J16" s="11" t="n">
        <v>328.4</v>
      </c>
      <c r="K16" s="12" t="n">
        <v>6</v>
      </c>
    </row>
    <row r="17" customFormat="false" ht="27.75" hidden="false" customHeight="true" outlineLevel="0" collapsed="false">
      <c r="A17" s="6" t="s">
        <v>38</v>
      </c>
      <c r="B17" s="6" t="s">
        <v>56</v>
      </c>
      <c r="C17" s="7" t="s">
        <v>60</v>
      </c>
      <c r="D17" s="6" t="s">
        <v>61</v>
      </c>
      <c r="E17" s="8" t="s">
        <v>43</v>
      </c>
      <c r="F17" s="8" t="s">
        <v>62</v>
      </c>
      <c r="G17" s="9"/>
      <c r="H17" s="10" t="n">
        <f aca="false">IFERROR(IF(ISNUMBER(G17),J17/G17,J17/Assumptions!$C$4),"")</f>
        <v>152</v>
      </c>
      <c r="I17" s="10" t="n">
        <f aca="false">IFERROR(H17*(1+Assumptions!$C$5),"")</f>
        <v>174.8</v>
      </c>
      <c r="J17" s="11" t="n">
        <v>304</v>
      </c>
      <c r="K17" s="12" t="n">
        <v>6</v>
      </c>
    </row>
    <row r="18" customFormat="false" ht="15" hidden="false" customHeight="true" outlineLevel="0" collapsed="false">
      <c r="A18" s="6" t="s">
        <v>38</v>
      </c>
      <c r="B18" s="6" t="s">
        <v>63</v>
      </c>
      <c r="C18" s="7" t="s">
        <v>64</v>
      </c>
      <c r="D18" s="6" t="s">
        <v>65</v>
      </c>
      <c r="E18" s="8" t="s">
        <v>42</v>
      </c>
      <c r="F18" s="8"/>
      <c r="G18" s="9"/>
      <c r="H18" s="10" t="n">
        <f aca="false">IFERROR(IF(ISNUMBER(G18),J18/G18,J18/Assumptions!$C$4),"")</f>
        <v>36.2</v>
      </c>
      <c r="I18" s="10" t="n">
        <f aca="false">IFERROR(H18*(1+Assumptions!$C$5),"")</f>
        <v>41.63</v>
      </c>
      <c r="J18" s="11" t="n">
        <v>72.4</v>
      </c>
      <c r="K18" s="12" t="n">
        <v>7</v>
      </c>
    </row>
    <row r="19" customFormat="false" ht="15" hidden="false" customHeight="true" outlineLevel="0" collapsed="false">
      <c r="A19" s="6" t="s">
        <v>38</v>
      </c>
      <c r="B19" s="6" t="s">
        <v>63</v>
      </c>
      <c r="C19" s="7" t="s">
        <v>64</v>
      </c>
      <c r="D19" s="6" t="s">
        <v>65</v>
      </c>
      <c r="E19" s="8" t="s">
        <v>43</v>
      </c>
      <c r="F19" s="8" t="s">
        <v>44</v>
      </c>
      <c r="G19" s="9"/>
      <c r="H19" s="10" t="n">
        <f aca="false">IFERROR(IF(ISNUMBER(G19),J19/G19,J19/Assumptions!$C$4),"")</f>
        <v>27.8</v>
      </c>
      <c r="I19" s="10" t="n">
        <f aca="false">IFERROR(H19*(1+Assumptions!$C$5),"")</f>
        <v>31.97</v>
      </c>
      <c r="J19" s="11" t="n">
        <v>55.6</v>
      </c>
      <c r="K19" s="12" t="n">
        <v>7</v>
      </c>
    </row>
    <row r="20" customFormat="false" ht="15" hidden="false" customHeight="true" outlineLevel="0" collapsed="false">
      <c r="A20" s="6" t="s">
        <v>38</v>
      </c>
      <c r="B20" s="6" t="s">
        <v>63</v>
      </c>
      <c r="C20" s="7" t="s">
        <v>66</v>
      </c>
      <c r="D20" s="6" t="s">
        <v>67</v>
      </c>
      <c r="E20" s="8" t="s">
        <v>42</v>
      </c>
      <c r="F20" s="8"/>
      <c r="G20" s="9"/>
      <c r="H20" s="10" t="n">
        <f aca="false">IFERROR(IF(ISNUMBER(G20),J20/G20,J20/Assumptions!$C$4),"")</f>
        <v>69.8</v>
      </c>
      <c r="I20" s="10" t="n">
        <f aca="false">IFERROR(H20*(1+Assumptions!$C$5),"")</f>
        <v>80.27</v>
      </c>
      <c r="J20" s="11" t="n">
        <v>139.6</v>
      </c>
      <c r="K20" s="12" t="n">
        <v>7</v>
      </c>
    </row>
    <row r="21" customFormat="false" ht="15" hidden="false" customHeight="true" outlineLevel="0" collapsed="false">
      <c r="A21" s="6" t="s">
        <v>38</v>
      </c>
      <c r="B21" s="6" t="s">
        <v>63</v>
      </c>
      <c r="C21" s="7" t="s">
        <v>66</v>
      </c>
      <c r="D21" s="6" t="s">
        <v>67</v>
      </c>
      <c r="E21" s="8" t="s">
        <v>43</v>
      </c>
      <c r="F21" s="8" t="s">
        <v>49</v>
      </c>
      <c r="G21" s="9"/>
      <c r="H21" s="10" t="n">
        <f aca="false">IFERROR(IF(ISNUMBER(G21),J21/G21,J21/Assumptions!$C$4),"")</f>
        <v>53.7</v>
      </c>
      <c r="I21" s="10" t="n">
        <f aca="false">IFERROR(H21*(1+Assumptions!$C$5),"")</f>
        <v>61.755</v>
      </c>
      <c r="J21" s="11" t="n">
        <v>107.4</v>
      </c>
      <c r="K21" s="12" t="n">
        <v>7</v>
      </c>
    </row>
    <row r="22" customFormat="false" ht="15" hidden="false" customHeight="true" outlineLevel="0" collapsed="false">
      <c r="A22" s="6" t="s">
        <v>38</v>
      </c>
      <c r="B22" s="6" t="s">
        <v>63</v>
      </c>
      <c r="C22" s="7" t="s">
        <v>68</v>
      </c>
      <c r="D22" s="6" t="s">
        <v>69</v>
      </c>
      <c r="E22" s="8" t="s">
        <v>42</v>
      </c>
      <c r="F22" s="8"/>
      <c r="G22" s="9"/>
      <c r="H22" s="10" t="n">
        <f aca="false">IFERROR(IF(ISNUMBER(G22),J22/G22,J22/Assumptions!$C$4),"")</f>
        <v>88</v>
      </c>
      <c r="I22" s="10" t="n">
        <f aca="false">IFERROR(H22*(1+Assumptions!$C$5),"")</f>
        <v>101.2</v>
      </c>
      <c r="J22" s="11" t="n">
        <v>176</v>
      </c>
      <c r="K22" s="12" t="n">
        <v>7</v>
      </c>
    </row>
    <row r="23" customFormat="false" ht="15" hidden="false" customHeight="true" outlineLevel="0" collapsed="false">
      <c r="A23" s="6" t="s">
        <v>38</v>
      </c>
      <c r="B23" s="6" t="s">
        <v>63</v>
      </c>
      <c r="C23" s="7" t="s">
        <v>68</v>
      </c>
      <c r="D23" s="6" t="s">
        <v>69</v>
      </c>
      <c r="E23" s="8" t="s">
        <v>43</v>
      </c>
      <c r="F23" s="8" t="s">
        <v>49</v>
      </c>
      <c r="G23" s="9"/>
      <c r="H23" s="10" t="n">
        <f aca="false">IFERROR(IF(ISNUMBER(G23),J23/G23,J23/Assumptions!$C$4),"")</f>
        <v>78</v>
      </c>
      <c r="I23" s="10" t="n">
        <f aca="false">IFERROR(H23*(1+Assumptions!$C$5),"")</f>
        <v>89.7</v>
      </c>
      <c r="J23" s="11" t="n">
        <v>156</v>
      </c>
      <c r="K23" s="12" t="n">
        <v>7</v>
      </c>
    </row>
    <row r="24" customFormat="false" ht="27.75" hidden="false" customHeight="true" outlineLevel="0" collapsed="false">
      <c r="A24" s="6" t="s">
        <v>38</v>
      </c>
      <c r="B24" s="6" t="s">
        <v>70</v>
      </c>
      <c r="C24" s="7" t="s">
        <v>71</v>
      </c>
      <c r="D24" s="6" t="s">
        <v>72</v>
      </c>
      <c r="E24" s="8" t="s">
        <v>42</v>
      </c>
      <c r="F24" s="8"/>
      <c r="G24" s="9"/>
      <c r="H24" s="10" t="n">
        <f aca="false">IFERROR(IF(ISNUMBER(G24),J24/G24,J24/Assumptions!$C$4),"")</f>
        <v>113.5</v>
      </c>
      <c r="I24" s="10" t="n">
        <f aca="false">IFERROR(H24*(1+Assumptions!$C$5),"")</f>
        <v>130.525</v>
      </c>
      <c r="J24" s="11" t="n">
        <v>227</v>
      </c>
      <c r="K24" s="12" t="n">
        <v>7</v>
      </c>
    </row>
    <row r="25" customFormat="false" ht="27.75" hidden="false" customHeight="true" outlineLevel="0" collapsed="false">
      <c r="A25" s="6" t="s">
        <v>38</v>
      </c>
      <c r="B25" s="6" t="s">
        <v>70</v>
      </c>
      <c r="C25" s="7" t="s">
        <v>71</v>
      </c>
      <c r="D25" s="6" t="s">
        <v>72</v>
      </c>
      <c r="E25" s="8" t="s">
        <v>43</v>
      </c>
      <c r="F25" s="8" t="s">
        <v>59</v>
      </c>
      <c r="G25" s="9"/>
      <c r="H25" s="10" t="n">
        <f aca="false">IFERROR(IF(ISNUMBER(G25),J25/G25,J25/Assumptions!$C$4),"")</f>
        <v>105.1</v>
      </c>
      <c r="I25" s="10" t="n">
        <f aca="false">IFERROR(H25*(1+Assumptions!$C$5),"")</f>
        <v>120.865</v>
      </c>
      <c r="J25" s="11" t="n">
        <v>210.2</v>
      </c>
      <c r="K25" s="12" t="n">
        <v>7</v>
      </c>
    </row>
    <row r="26" customFormat="false" ht="27.75" hidden="false" customHeight="true" outlineLevel="0" collapsed="false">
      <c r="A26" s="6" t="s">
        <v>38</v>
      </c>
      <c r="B26" s="6" t="s">
        <v>70</v>
      </c>
      <c r="C26" s="7" t="s">
        <v>73</v>
      </c>
      <c r="D26" s="6" t="s">
        <v>74</v>
      </c>
      <c r="E26" s="8" t="s">
        <v>42</v>
      </c>
      <c r="F26" s="8"/>
      <c r="G26" s="9"/>
      <c r="H26" s="10" t="n">
        <f aca="false">IFERROR(IF(ISNUMBER(G26),J26/G26,J26/Assumptions!$C$4),"")</f>
        <v>225.1</v>
      </c>
      <c r="I26" s="10" t="n">
        <f aca="false">IFERROR(H26*(1+Assumptions!$C$5),"")</f>
        <v>258.865</v>
      </c>
      <c r="J26" s="11" t="n">
        <v>450.2</v>
      </c>
      <c r="K26" s="12" t="n">
        <v>7</v>
      </c>
    </row>
    <row r="27" customFormat="false" ht="27.75" hidden="false" customHeight="true" outlineLevel="0" collapsed="false">
      <c r="A27" s="6" t="s">
        <v>38</v>
      </c>
      <c r="B27" s="6" t="s">
        <v>70</v>
      </c>
      <c r="C27" s="7" t="s">
        <v>73</v>
      </c>
      <c r="D27" s="6" t="s">
        <v>74</v>
      </c>
      <c r="E27" s="8" t="s">
        <v>43</v>
      </c>
      <c r="F27" s="8" t="s">
        <v>62</v>
      </c>
      <c r="G27" s="9"/>
      <c r="H27" s="10" t="n">
        <f aca="false">IFERROR(IF(ISNUMBER(G27),J27/G27,J27/Assumptions!$C$4),"")</f>
        <v>204.6</v>
      </c>
      <c r="I27" s="10" t="n">
        <f aca="false">IFERROR(H27*(1+Assumptions!$C$5),"")</f>
        <v>235.29</v>
      </c>
      <c r="J27" s="11" t="n">
        <v>409.2</v>
      </c>
      <c r="K27" s="12" t="n">
        <v>7</v>
      </c>
    </row>
    <row r="28" customFormat="false" ht="15" hidden="false" customHeight="true" outlineLevel="0" collapsed="false">
      <c r="A28" s="6" t="s">
        <v>38</v>
      </c>
      <c r="B28" s="6" t="s">
        <v>75</v>
      </c>
      <c r="C28" s="7" t="s">
        <v>76</v>
      </c>
      <c r="D28" s="6" t="s">
        <v>77</v>
      </c>
      <c r="E28" s="8" t="s">
        <v>42</v>
      </c>
      <c r="F28" s="8"/>
      <c r="G28" s="9"/>
      <c r="H28" s="10" t="n">
        <f aca="false">IFERROR(IF(ISNUMBER(G28),J28/G28,J28/Assumptions!$C$4),"")</f>
        <v>48.7</v>
      </c>
      <c r="I28" s="10" t="n">
        <f aca="false">IFERROR(H28*(1+Assumptions!$C$5),"")</f>
        <v>56.005</v>
      </c>
      <c r="J28" s="11" t="n">
        <v>97.4</v>
      </c>
      <c r="K28" s="12" t="n">
        <v>8</v>
      </c>
    </row>
    <row r="29" customFormat="false" ht="15" hidden="false" customHeight="true" outlineLevel="0" collapsed="false">
      <c r="A29" s="6" t="s">
        <v>38</v>
      </c>
      <c r="B29" s="6" t="s">
        <v>75</v>
      </c>
      <c r="C29" s="7" t="s">
        <v>76</v>
      </c>
      <c r="D29" s="6" t="s">
        <v>77</v>
      </c>
      <c r="E29" s="8" t="s">
        <v>43</v>
      </c>
      <c r="F29" s="8" t="s">
        <v>44</v>
      </c>
      <c r="G29" s="9"/>
      <c r="H29" s="10" t="n">
        <f aca="false">IFERROR(IF(ISNUMBER(G29),J29/G29,J29/Assumptions!$C$4),"")</f>
        <v>40.6</v>
      </c>
      <c r="I29" s="10" t="n">
        <f aca="false">IFERROR(H29*(1+Assumptions!$C$5),"")</f>
        <v>46.69</v>
      </c>
      <c r="J29" s="11" t="n">
        <v>81.2</v>
      </c>
      <c r="K29" s="12" t="n">
        <v>8</v>
      </c>
    </row>
    <row r="30" customFormat="false" ht="15" hidden="false" customHeight="true" outlineLevel="0" collapsed="false">
      <c r="A30" s="6" t="s">
        <v>38</v>
      </c>
      <c r="B30" s="6" t="s">
        <v>75</v>
      </c>
      <c r="C30" s="7" t="s">
        <v>78</v>
      </c>
      <c r="D30" s="6" t="s">
        <v>79</v>
      </c>
      <c r="E30" s="8" t="s">
        <v>42</v>
      </c>
      <c r="F30" s="8"/>
      <c r="G30" s="9"/>
      <c r="H30" s="10" t="n">
        <f aca="false">IFERROR(IF(ISNUMBER(G30),J30/G30,J30/Assumptions!$C$4),"")</f>
        <v>98.6</v>
      </c>
      <c r="I30" s="10" t="n">
        <f aca="false">IFERROR(H30*(1+Assumptions!$C$5),"")</f>
        <v>113.39</v>
      </c>
      <c r="J30" s="11" t="n">
        <v>197.2</v>
      </c>
      <c r="K30" s="12" t="n">
        <v>8</v>
      </c>
    </row>
    <row r="31" customFormat="false" ht="15" hidden="false" customHeight="true" outlineLevel="0" collapsed="false">
      <c r="A31" s="6" t="s">
        <v>38</v>
      </c>
      <c r="B31" s="6" t="s">
        <v>75</v>
      </c>
      <c r="C31" s="7" t="s">
        <v>78</v>
      </c>
      <c r="D31" s="6" t="s">
        <v>79</v>
      </c>
      <c r="E31" s="8" t="s">
        <v>43</v>
      </c>
      <c r="F31" s="8" t="s">
        <v>49</v>
      </c>
      <c r="G31" s="9"/>
      <c r="H31" s="10" t="n">
        <f aca="false">IFERROR(IF(ISNUMBER(G31),J31/G31,J31/Assumptions!$C$4),"")</f>
        <v>82.2</v>
      </c>
      <c r="I31" s="10" t="n">
        <f aca="false">IFERROR(H31*(1+Assumptions!$C$5),"")</f>
        <v>94.53</v>
      </c>
      <c r="J31" s="11" t="n">
        <v>164.4</v>
      </c>
      <c r="K31" s="12" t="n">
        <v>8</v>
      </c>
    </row>
    <row r="32" customFormat="false" ht="27.75" hidden="false" customHeight="true" outlineLevel="0" collapsed="false">
      <c r="A32" s="6" t="s">
        <v>38</v>
      </c>
      <c r="B32" s="6" t="s">
        <v>80</v>
      </c>
      <c r="C32" s="7" t="s">
        <v>81</v>
      </c>
      <c r="D32" s="6" t="s">
        <v>82</v>
      </c>
      <c r="E32" s="8" t="s">
        <v>42</v>
      </c>
      <c r="F32" s="8"/>
      <c r="G32" s="9"/>
      <c r="H32" s="10" t="n">
        <f aca="false">IFERROR(IF(ISNUMBER(G32),J32/G32,J32/Assumptions!$C$4),"")</f>
        <v>147.6</v>
      </c>
      <c r="I32" s="10" t="n">
        <f aca="false">IFERROR(H32*(1+Assumptions!$C$5),"")</f>
        <v>169.74</v>
      </c>
      <c r="J32" s="11" t="n">
        <v>295.2</v>
      </c>
      <c r="K32" s="12" t="n">
        <v>8</v>
      </c>
    </row>
    <row r="33" customFormat="false" ht="27.75" hidden="false" customHeight="true" outlineLevel="0" collapsed="false">
      <c r="A33" s="6" t="s">
        <v>38</v>
      </c>
      <c r="B33" s="6" t="s">
        <v>80</v>
      </c>
      <c r="C33" s="7" t="s">
        <v>81</v>
      </c>
      <c r="D33" s="6" t="s">
        <v>82</v>
      </c>
      <c r="E33" s="8" t="s">
        <v>43</v>
      </c>
      <c r="F33" s="8" t="s">
        <v>59</v>
      </c>
      <c r="G33" s="9"/>
      <c r="H33" s="10" t="n">
        <f aca="false">IFERROR(IF(ISNUMBER(G33),J33/G33,J33/Assumptions!$C$4),"")</f>
        <v>134.2</v>
      </c>
      <c r="I33" s="10" t="n">
        <f aca="false">IFERROR(H33*(1+Assumptions!$C$5),"")</f>
        <v>154.33</v>
      </c>
      <c r="J33" s="11" t="n">
        <v>268.4</v>
      </c>
      <c r="K33" s="12" t="n">
        <v>8</v>
      </c>
    </row>
    <row r="34" customFormat="false" ht="27.75" hidden="false" customHeight="true" outlineLevel="0" collapsed="false">
      <c r="A34" s="6" t="s">
        <v>38</v>
      </c>
      <c r="B34" s="6" t="s">
        <v>80</v>
      </c>
      <c r="C34" s="7" t="s">
        <v>83</v>
      </c>
      <c r="D34" s="6" t="s">
        <v>84</v>
      </c>
      <c r="E34" s="8" t="s">
        <v>42</v>
      </c>
      <c r="F34" s="8"/>
      <c r="G34" s="9"/>
      <c r="H34" s="10" t="n">
        <f aca="false">IFERROR(IF(ISNUMBER(G34),J34/G34,J34/Assumptions!$C$4),"")</f>
        <v>223.3</v>
      </c>
      <c r="I34" s="10" t="n">
        <f aca="false">IFERROR(H34*(1+Assumptions!$C$5),"")</f>
        <v>256.795</v>
      </c>
      <c r="J34" s="11" t="n">
        <v>446.6</v>
      </c>
      <c r="K34" s="12" t="n">
        <v>8</v>
      </c>
    </row>
    <row r="35" customFormat="false" ht="27.75" hidden="false" customHeight="true" outlineLevel="0" collapsed="false">
      <c r="A35" s="6" t="s">
        <v>38</v>
      </c>
      <c r="B35" s="6" t="s">
        <v>80</v>
      </c>
      <c r="C35" s="7" t="s">
        <v>83</v>
      </c>
      <c r="D35" s="6" t="s">
        <v>84</v>
      </c>
      <c r="E35" s="8" t="s">
        <v>43</v>
      </c>
      <c r="F35" s="8" t="s">
        <v>62</v>
      </c>
      <c r="G35" s="9"/>
      <c r="H35" s="10" t="n">
        <f aca="false">IFERROR(IF(ISNUMBER(G35),J35/G35,J35/Assumptions!$C$4),"")</f>
        <v>203</v>
      </c>
      <c r="I35" s="10" t="n">
        <f aca="false">IFERROR(H35*(1+Assumptions!$C$5),"")</f>
        <v>233.45</v>
      </c>
      <c r="J35" s="11" t="n">
        <v>406</v>
      </c>
      <c r="K35" s="12" t="n">
        <v>8</v>
      </c>
    </row>
    <row r="36" customFormat="false" ht="15" hidden="false" customHeight="true" outlineLevel="0" collapsed="false">
      <c r="A36" s="6" t="s">
        <v>38</v>
      </c>
      <c r="B36" s="6" t="s">
        <v>85</v>
      </c>
      <c r="C36" s="7" t="s">
        <v>86</v>
      </c>
      <c r="D36" s="6" t="s">
        <v>87</v>
      </c>
      <c r="E36" s="8" t="s">
        <v>42</v>
      </c>
      <c r="F36" s="8"/>
      <c r="G36" s="9"/>
      <c r="H36" s="10" t="n">
        <f aca="false">IFERROR(IF(ISNUMBER(G36),J36/G36,J36/Assumptions!$C$4),"")</f>
        <v>11.66</v>
      </c>
      <c r="I36" s="10" t="n">
        <f aca="false">IFERROR(H36*(1+Assumptions!$C$5),"")</f>
        <v>13.409</v>
      </c>
      <c r="J36" s="11" t="n">
        <v>23.32</v>
      </c>
      <c r="K36" s="12" t="n">
        <v>9</v>
      </c>
    </row>
    <row r="37" customFormat="false" ht="15" hidden="false" customHeight="true" outlineLevel="0" collapsed="false">
      <c r="A37" s="6" t="s">
        <v>38</v>
      </c>
      <c r="B37" s="6" t="s">
        <v>85</v>
      </c>
      <c r="C37" s="7" t="s">
        <v>86</v>
      </c>
      <c r="D37" s="6" t="s">
        <v>87</v>
      </c>
      <c r="E37" s="8" t="s">
        <v>43</v>
      </c>
      <c r="F37" s="8" t="s">
        <v>44</v>
      </c>
      <c r="G37" s="9"/>
      <c r="H37" s="10" t="n">
        <f aca="false">IFERROR(IF(ISNUMBER(G37),J37/G37,J37/Assumptions!$C$4),"")</f>
        <v>10.8</v>
      </c>
      <c r="I37" s="10" t="n">
        <f aca="false">IFERROR(H37*(1+Assumptions!$C$5),"")</f>
        <v>12.42</v>
      </c>
      <c r="J37" s="11" t="n">
        <v>21.6</v>
      </c>
      <c r="K37" s="12" t="n">
        <v>9</v>
      </c>
    </row>
    <row r="38" customFormat="false" ht="15" hidden="false" customHeight="true" outlineLevel="0" collapsed="false">
      <c r="A38" s="6" t="s">
        <v>38</v>
      </c>
      <c r="B38" s="6" t="s">
        <v>85</v>
      </c>
      <c r="C38" s="7" t="s">
        <v>88</v>
      </c>
      <c r="D38" s="6" t="s">
        <v>89</v>
      </c>
      <c r="E38" s="8" t="s">
        <v>42</v>
      </c>
      <c r="F38" s="8"/>
      <c r="G38" s="9"/>
      <c r="H38" s="10" t="n">
        <f aca="false">IFERROR(IF(ISNUMBER(G38),J38/G38,J38/Assumptions!$C$4),"")</f>
        <v>21.49</v>
      </c>
      <c r="I38" s="10" t="n">
        <f aca="false">IFERROR(H38*(1+Assumptions!$C$5),"")</f>
        <v>24.7135</v>
      </c>
      <c r="J38" s="11" t="n">
        <v>42.98</v>
      </c>
      <c r="K38" s="12" t="n">
        <v>9</v>
      </c>
    </row>
    <row r="39" customFormat="false" ht="15" hidden="false" customHeight="true" outlineLevel="0" collapsed="false">
      <c r="A39" s="6" t="s">
        <v>38</v>
      </c>
      <c r="B39" s="6" t="s">
        <v>85</v>
      </c>
      <c r="C39" s="7" t="s">
        <v>88</v>
      </c>
      <c r="D39" s="6" t="s">
        <v>89</v>
      </c>
      <c r="E39" s="8" t="s">
        <v>43</v>
      </c>
      <c r="F39" s="8" t="s">
        <v>49</v>
      </c>
      <c r="G39" s="9"/>
      <c r="H39" s="10" t="n">
        <f aca="false">IFERROR(IF(ISNUMBER(G39),J39/G39,J39/Assumptions!$C$4),"")</f>
        <v>19.9</v>
      </c>
      <c r="I39" s="10" t="n">
        <f aca="false">IFERROR(H39*(1+Assumptions!$C$5),"")</f>
        <v>22.885</v>
      </c>
      <c r="J39" s="11" t="n">
        <v>39.8</v>
      </c>
      <c r="K39" s="12" t="n">
        <v>9</v>
      </c>
    </row>
    <row r="40" customFormat="false" ht="15" hidden="false" customHeight="true" outlineLevel="0" collapsed="false">
      <c r="A40" s="6" t="s">
        <v>38</v>
      </c>
      <c r="B40" s="6" t="s">
        <v>85</v>
      </c>
      <c r="C40" s="7" t="s">
        <v>90</v>
      </c>
      <c r="D40" s="6" t="s">
        <v>91</v>
      </c>
      <c r="E40" s="8" t="s">
        <v>42</v>
      </c>
      <c r="F40" s="8"/>
      <c r="G40" s="9"/>
      <c r="H40" s="10" t="n">
        <f aca="false">IFERROR(IF(ISNUMBER(G40),J40/G40,J40/Assumptions!$C$4),"")</f>
        <v>52.82</v>
      </c>
      <c r="I40" s="10" t="n">
        <f aca="false">IFERROR(H40*(1+Assumptions!$C$5),"")</f>
        <v>60.743</v>
      </c>
      <c r="J40" s="11" t="n">
        <v>105.64</v>
      </c>
      <c r="K40" s="12" t="n">
        <v>9</v>
      </c>
    </row>
    <row r="41" customFormat="false" ht="15" hidden="false" customHeight="true" outlineLevel="0" collapsed="false">
      <c r="A41" s="6" t="s">
        <v>38</v>
      </c>
      <c r="B41" s="6" t="s">
        <v>85</v>
      </c>
      <c r="C41" s="7" t="s">
        <v>90</v>
      </c>
      <c r="D41" s="6" t="s">
        <v>91</v>
      </c>
      <c r="E41" s="8" t="s">
        <v>43</v>
      </c>
      <c r="F41" s="8" t="s">
        <v>49</v>
      </c>
      <c r="G41" s="9"/>
      <c r="H41" s="10" t="n">
        <f aca="false">IFERROR(IF(ISNUMBER(G41),J41/G41,J41/Assumptions!$C$4),"")</f>
        <v>48.9</v>
      </c>
      <c r="I41" s="10" t="n">
        <f aca="false">IFERROR(H41*(1+Assumptions!$C$5),"")</f>
        <v>56.235</v>
      </c>
      <c r="J41" s="11" t="n">
        <v>97.8</v>
      </c>
      <c r="K41" s="12" t="n">
        <v>9</v>
      </c>
    </row>
    <row r="42" customFormat="false" ht="15" hidden="false" customHeight="true" outlineLevel="0" collapsed="false">
      <c r="A42" s="6" t="s">
        <v>38</v>
      </c>
      <c r="B42" s="6" t="s">
        <v>92</v>
      </c>
      <c r="C42" s="7" t="s">
        <v>93</v>
      </c>
      <c r="D42" s="6" t="s">
        <v>94</v>
      </c>
      <c r="E42" s="8" t="s">
        <v>42</v>
      </c>
      <c r="F42" s="8"/>
      <c r="G42" s="9"/>
      <c r="H42" s="10" t="n">
        <f aca="false">IFERROR(IF(ISNUMBER(G42),J42/G42,J42/Assumptions!$C$4),"")</f>
        <v>54</v>
      </c>
      <c r="I42" s="10" t="n">
        <f aca="false">IFERROR(H42*(1+Assumptions!$C$5),"")</f>
        <v>62.1</v>
      </c>
      <c r="J42" s="11" t="n">
        <v>108</v>
      </c>
      <c r="K42" s="12" t="n">
        <v>9</v>
      </c>
    </row>
    <row r="43" customFormat="false" ht="15" hidden="false" customHeight="true" outlineLevel="0" collapsed="false">
      <c r="A43" s="6" t="s">
        <v>38</v>
      </c>
      <c r="B43" s="6" t="s">
        <v>92</v>
      </c>
      <c r="C43" s="7" t="s">
        <v>93</v>
      </c>
      <c r="D43" s="6" t="s">
        <v>94</v>
      </c>
      <c r="E43" s="8" t="s">
        <v>43</v>
      </c>
      <c r="F43" s="8" t="s">
        <v>95</v>
      </c>
      <c r="G43" s="9"/>
      <c r="H43" s="10" t="n">
        <f aca="false">IFERROR(IF(ISNUMBER(G43),J43/G43,J43/Assumptions!$C$4),"")</f>
        <v>50</v>
      </c>
      <c r="I43" s="10" t="n">
        <f aca="false">IFERROR(H43*(1+Assumptions!$C$5),"")</f>
        <v>57.5</v>
      </c>
      <c r="J43" s="11" t="n">
        <v>100</v>
      </c>
      <c r="K43" s="12" t="n">
        <v>9</v>
      </c>
    </row>
    <row r="44" customFormat="false" ht="27.75" hidden="false" customHeight="true" outlineLevel="0" collapsed="false">
      <c r="A44" s="6" t="s">
        <v>38</v>
      </c>
      <c r="B44" s="6" t="s">
        <v>92</v>
      </c>
      <c r="C44" s="7" t="s">
        <v>96</v>
      </c>
      <c r="D44" s="6" t="s">
        <v>97</v>
      </c>
      <c r="E44" s="8" t="s">
        <v>42</v>
      </c>
      <c r="F44" s="8"/>
      <c r="G44" s="9"/>
      <c r="H44" s="10" t="n">
        <f aca="false">IFERROR(IF(ISNUMBER(G44),J44/G44,J44/Assumptions!$C$4),"")</f>
        <v>97.2</v>
      </c>
      <c r="I44" s="10" t="n">
        <f aca="false">IFERROR(H44*(1+Assumptions!$C$5),"")</f>
        <v>111.78</v>
      </c>
      <c r="J44" s="11" t="n">
        <v>194.4</v>
      </c>
      <c r="K44" s="12" t="n">
        <v>9</v>
      </c>
    </row>
    <row r="45" customFormat="false" ht="27.75" hidden="false" customHeight="true" outlineLevel="0" collapsed="false">
      <c r="A45" s="6" t="s">
        <v>38</v>
      </c>
      <c r="B45" s="6" t="s">
        <v>92</v>
      </c>
      <c r="C45" s="7" t="s">
        <v>96</v>
      </c>
      <c r="D45" s="6" t="s">
        <v>97</v>
      </c>
      <c r="E45" s="8" t="s">
        <v>43</v>
      </c>
      <c r="F45" s="8" t="s">
        <v>98</v>
      </c>
      <c r="G45" s="9"/>
      <c r="H45" s="10" t="n">
        <f aca="false">IFERROR(IF(ISNUMBER(G45),J45/G45,J45/Assumptions!$C$4),"")</f>
        <v>90</v>
      </c>
      <c r="I45" s="10" t="n">
        <f aca="false">IFERROR(H45*(1+Assumptions!$C$5),"")</f>
        <v>103.5</v>
      </c>
      <c r="J45" s="11" t="n">
        <v>180</v>
      </c>
      <c r="K45" s="12" t="n">
        <v>9</v>
      </c>
    </row>
    <row r="46" customFormat="false" ht="27.75" hidden="false" customHeight="true" outlineLevel="0" collapsed="false">
      <c r="A46" s="6" t="s">
        <v>38</v>
      </c>
      <c r="B46" s="6" t="s">
        <v>99</v>
      </c>
      <c r="C46" s="7" t="s">
        <v>100</v>
      </c>
      <c r="D46" s="6" t="s">
        <v>101</v>
      </c>
      <c r="E46" s="8" t="s">
        <v>42</v>
      </c>
      <c r="F46" s="8"/>
      <c r="G46" s="9"/>
      <c r="H46" s="10" t="n">
        <f aca="false">IFERROR(IF(ISNUMBER(G46),J46/G46,J46/Assumptions!$C$4),"")</f>
        <v>189</v>
      </c>
      <c r="I46" s="10" t="n">
        <f aca="false">IFERROR(H46*(1+Assumptions!$C$5),"")</f>
        <v>217.35</v>
      </c>
      <c r="J46" s="11" t="n">
        <v>378</v>
      </c>
      <c r="K46" s="12" t="n">
        <v>9</v>
      </c>
    </row>
    <row r="47" customFormat="false" ht="27.75" hidden="false" customHeight="true" outlineLevel="0" collapsed="false">
      <c r="A47" s="6" t="s">
        <v>38</v>
      </c>
      <c r="B47" s="6" t="s">
        <v>99</v>
      </c>
      <c r="C47" s="7" t="s">
        <v>100</v>
      </c>
      <c r="D47" s="6" t="s">
        <v>101</v>
      </c>
      <c r="E47" s="8" t="s">
        <v>43</v>
      </c>
      <c r="F47" s="8" t="s">
        <v>98</v>
      </c>
      <c r="G47" s="9"/>
      <c r="H47" s="10" t="n">
        <f aca="false">IFERROR(IF(ISNUMBER(G47),J47/G47,J47/Assumptions!$C$4),"")</f>
        <v>175</v>
      </c>
      <c r="I47" s="10" t="n">
        <f aca="false">IFERROR(H47*(1+Assumptions!$C$5),"")</f>
        <v>201.25</v>
      </c>
      <c r="J47" s="11" t="n">
        <v>350</v>
      </c>
      <c r="K47" s="12" t="n">
        <v>9</v>
      </c>
    </row>
    <row r="48" customFormat="false" ht="15" hidden="false" customHeight="true" outlineLevel="0" collapsed="false">
      <c r="A48" s="6" t="s">
        <v>38</v>
      </c>
      <c r="B48" s="6" t="s">
        <v>102</v>
      </c>
      <c r="C48" s="7" t="s">
        <v>103</v>
      </c>
      <c r="D48" s="6" t="s">
        <v>104</v>
      </c>
      <c r="E48" s="8"/>
      <c r="F48" s="8" t="s">
        <v>105</v>
      </c>
      <c r="G48" s="9"/>
      <c r="H48" s="10" t="n">
        <f aca="false">IFERROR(IF(ISNUMBER(G48),J48/G48,J48/Assumptions!$C$4),"")</f>
        <v>140</v>
      </c>
      <c r="I48" s="10" t="n">
        <f aca="false">IFERROR(H48*(1+Assumptions!$C$5),"")</f>
        <v>161</v>
      </c>
      <c r="J48" s="11" t="n">
        <v>280</v>
      </c>
      <c r="K48" s="12" t="n">
        <v>10</v>
      </c>
    </row>
    <row r="49" customFormat="false" ht="15" hidden="false" customHeight="true" outlineLevel="0" collapsed="false">
      <c r="A49" s="6" t="s">
        <v>38</v>
      </c>
      <c r="B49" s="6" t="s">
        <v>102</v>
      </c>
      <c r="C49" s="7" t="s">
        <v>106</v>
      </c>
      <c r="D49" s="6" t="s">
        <v>107</v>
      </c>
      <c r="E49" s="8"/>
      <c r="F49" s="8" t="s">
        <v>105</v>
      </c>
      <c r="G49" s="9"/>
      <c r="H49" s="10" t="n">
        <f aca="false">IFERROR(IF(ISNUMBER(G49),J49/G49,J49/Assumptions!$C$4),"")</f>
        <v>160</v>
      </c>
      <c r="I49" s="10" t="n">
        <f aca="false">IFERROR(H49*(1+Assumptions!$C$5),"")</f>
        <v>184</v>
      </c>
      <c r="J49" s="11" t="n">
        <v>320</v>
      </c>
      <c r="K49" s="12" t="n">
        <v>10</v>
      </c>
    </row>
    <row r="50" customFormat="false" ht="15" hidden="false" customHeight="true" outlineLevel="0" collapsed="false">
      <c r="A50" s="6" t="s">
        <v>38</v>
      </c>
      <c r="B50" s="6" t="s">
        <v>102</v>
      </c>
      <c r="C50" s="7" t="s">
        <v>108</v>
      </c>
      <c r="D50" s="6" t="s">
        <v>109</v>
      </c>
      <c r="E50" s="8"/>
      <c r="F50" s="8" t="s">
        <v>105</v>
      </c>
      <c r="G50" s="9"/>
      <c r="H50" s="10" t="n">
        <f aca="false">IFERROR(IF(ISNUMBER(G50),J50/G50,J50/Assumptions!$C$4),"")</f>
        <v>390</v>
      </c>
      <c r="I50" s="10" t="n">
        <f aca="false">IFERROR(H50*(1+Assumptions!$C$5),"")</f>
        <v>448.5</v>
      </c>
      <c r="J50" s="11" t="n">
        <v>780</v>
      </c>
      <c r="K50" s="12" t="n">
        <v>10</v>
      </c>
    </row>
    <row r="51" customFormat="false" ht="27.75" hidden="false" customHeight="true" outlineLevel="0" collapsed="false">
      <c r="A51" s="6" t="s">
        <v>38</v>
      </c>
      <c r="B51" s="6" t="s">
        <v>110</v>
      </c>
      <c r="C51" s="7" t="s">
        <v>111</v>
      </c>
      <c r="D51" s="6" t="s">
        <v>112</v>
      </c>
      <c r="E51" s="8"/>
      <c r="F51" s="8" t="s">
        <v>42</v>
      </c>
      <c r="G51" s="9"/>
      <c r="H51" s="10" t="n">
        <f aca="false">IFERROR(IF(ISNUMBER(G51),J51/G51,J51/Assumptions!$C$4),"")</f>
        <v>88</v>
      </c>
      <c r="I51" s="10" t="n">
        <f aca="false">IFERROR(H51*(1+Assumptions!$C$5),"")</f>
        <v>101.2</v>
      </c>
      <c r="J51" s="11" t="n">
        <v>176</v>
      </c>
      <c r="K51" s="12" t="n">
        <v>11</v>
      </c>
    </row>
    <row r="52" customFormat="false" ht="27.75" hidden="false" customHeight="true" outlineLevel="0" collapsed="false">
      <c r="A52" s="6" t="s">
        <v>38</v>
      </c>
      <c r="B52" s="6" t="s">
        <v>110</v>
      </c>
      <c r="C52" s="7" t="s">
        <v>111</v>
      </c>
      <c r="D52" s="6" t="s">
        <v>112</v>
      </c>
      <c r="E52" s="8"/>
      <c r="F52" s="8" t="s">
        <v>43</v>
      </c>
      <c r="G52" s="9"/>
      <c r="H52" s="10" t="n">
        <f aca="false">IFERROR(IF(ISNUMBER(G52),J52/G52,J52/Assumptions!$C$4),"")</f>
        <v>78</v>
      </c>
      <c r="I52" s="10" t="n">
        <f aca="false">IFERROR(H52*(1+Assumptions!$C$5),"")</f>
        <v>89.7</v>
      </c>
      <c r="J52" s="11" t="n">
        <v>156</v>
      </c>
      <c r="K52" s="12" t="n">
        <v>11</v>
      </c>
    </row>
    <row r="53" customFormat="false" ht="27.75" hidden="false" customHeight="true" outlineLevel="0" collapsed="false">
      <c r="A53" s="6" t="s">
        <v>38</v>
      </c>
      <c r="B53" s="6" t="s">
        <v>110</v>
      </c>
      <c r="C53" s="7" t="s">
        <v>113</v>
      </c>
      <c r="D53" s="6" t="s">
        <v>114</v>
      </c>
      <c r="E53" s="8"/>
      <c r="F53" s="8" t="s">
        <v>42</v>
      </c>
      <c r="G53" s="9"/>
      <c r="H53" s="10" t="n">
        <f aca="false">IFERROR(IF(ISNUMBER(G53),J53/G53,J53/Assumptions!$C$4),"")</f>
        <v>440</v>
      </c>
      <c r="I53" s="10" t="n">
        <f aca="false">IFERROR(H53*(1+Assumptions!$C$5),"")</f>
        <v>506</v>
      </c>
      <c r="J53" s="11" t="n">
        <v>880</v>
      </c>
      <c r="K53" s="12" t="n">
        <v>11</v>
      </c>
    </row>
    <row r="54" customFormat="false" ht="27.75" hidden="false" customHeight="true" outlineLevel="0" collapsed="false">
      <c r="A54" s="6" t="s">
        <v>38</v>
      </c>
      <c r="B54" s="6" t="s">
        <v>110</v>
      </c>
      <c r="C54" s="7" t="s">
        <v>113</v>
      </c>
      <c r="D54" s="6" t="s">
        <v>114</v>
      </c>
      <c r="E54" s="8"/>
      <c r="F54" s="8" t="s">
        <v>43</v>
      </c>
      <c r="G54" s="9"/>
      <c r="H54" s="10" t="n">
        <f aca="false">IFERROR(IF(ISNUMBER(G54),J54/G54,J54/Assumptions!$C$4),"")</f>
        <v>352</v>
      </c>
      <c r="I54" s="10" t="n">
        <f aca="false">IFERROR(H54*(1+Assumptions!$C$5),"")</f>
        <v>404.8</v>
      </c>
      <c r="J54" s="11" t="n">
        <v>704</v>
      </c>
      <c r="K54" s="12" t="n">
        <v>11</v>
      </c>
    </row>
    <row r="55" customFormat="false" ht="15" hidden="false" customHeight="true" outlineLevel="0" collapsed="false">
      <c r="A55" s="6" t="s">
        <v>38</v>
      </c>
      <c r="B55" s="6" t="s">
        <v>115</v>
      </c>
      <c r="C55" s="7" t="s">
        <v>116</v>
      </c>
      <c r="D55" s="6" t="s">
        <v>117</v>
      </c>
      <c r="E55" s="8" t="s">
        <v>42</v>
      </c>
      <c r="F55" s="8" t="s">
        <v>105</v>
      </c>
      <c r="G55" s="9"/>
      <c r="H55" s="10" t="n">
        <f aca="false">IFERROR(IF(ISNUMBER(G55),J55/G55,J55/Assumptions!$C$4),"")</f>
        <v>66</v>
      </c>
      <c r="I55" s="10" t="n">
        <f aca="false">IFERROR(H55*(1+Assumptions!$C$5),"")</f>
        <v>75.9</v>
      </c>
      <c r="J55" s="11" t="n">
        <v>132</v>
      </c>
      <c r="K55" s="12" t="n">
        <v>12</v>
      </c>
    </row>
    <row r="56" customFormat="false" ht="27.75" hidden="false" customHeight="true" outlineLevel="0" collapsed="false">
      <c r="A56" s="6" t="s">
        <v>38</v>
      </c>
      <c r="B56" s="6" t="s">
        <v>118</v>
      </c>
      <c r="C56" s="7" t="s">
        <v>119</v>
      </c>
      <c r="D56" s="6" t="s">
        <v>120</v>
      </c>
      <c r="E56" s="8"/>
      <c r="F56" s="8" t="s">
        <v>105</v>
      </c>
      <c r="G56" s="9"/>
      <c r="H56" s="10" t="n">
        <f aca="false">IFERROR(IF(ISNUMBER(G56),J56/G56,J56/Assumptions!$C$4),"")</f>
        <v>63</v>
      </c>
      <c r="I56" s="10" t="n">
        <f aca="false">IFERROR(H56*(1+Assumptions!$C$5),"")</f>
        <v>72.45</v>
      </c>
      <c r="J56" s="11" t="n">
        <v>126</v>
      </c>
      <c r="K56" s="12" t="n">
        <v>13</v>
      </c>
    </row>
    <row r="57" customFormat="false" ht="27.75" hidden="false" customHeight="true" outlineLevel="0" collapsed="false">
      <c r="A57" s="6" t="s">
        <v>38</v>
      </c>
      <c r="B57" s="6" t="s">
        <v>118</v>
      </c>
      <c r="C57" s="7" t="s">
        <v>121</v>
      </c>
      <c r="D57" s="6" t="s">
        <v>122</v>
      </c>
      <c r="E57" s="8"/>
      <c r="F57" s="8" t="s">
        <v>105</v>
      </c>
      <c r="G57" s="9"/>
      <c r="H57" s="10" t="n">
        <f aca="false">IFERROR(IF(ISNUMBER(G57),J57/G57,J57/Assumptions!$C$4),"")</f>
        <v>56.9</v>
      </c>
      <c r="I57" s="10" t="n">
        <f aca="false">IFERROR(H57*(1+Assumptions!$C$5),"")</f>
        <v>65.435</v>
      </c>
      <c r="J57" s="11" t="n">
        <v>113.8</v>
      </c>
      <c r="K57" s="12" t="n">
        <v>13</v>
      </c>
    </row>
    <row r="58" customFormat="false" ht="27.75" hidden="false" customHeight="true" outlineLevel="0" collapsed="false">
      <c r="A58" s="6" t="s">
        <v>38</v>
      </c>
      <c r="B58" s="6" t="s">
        <v>118</v>
      </c>
      <c r="C58" s="7" t="s">
        <v>123</v>
      </c>
      <c r="D58" s="6" t="s">
        <v>124</v>
      </c>
      <c r="E58" s="8"/>
      <c r="F58" s="8" t="s">
        <v>105</v>
      </c>
      <c r="G58" s="9"/>
      <c r="H58" s="10" t="n">
        <f aca="false">IFERROR(IF(ISNUMBER(G58),J58/G58,J58/Assumptions!$C$4),"")</f>
        <v>120</v>
      </c>
      <c r="I58" s="10" t="n">
        <f aca="false">IFERROR(H58*(1+Assumptions!$C$5),"")</f>
        <v>138</v>
      </c>
      <c r="J58" s="11" t="n">
        <v>240</v>
      </c>
      <c r="K58" s="12" t="n">
        <v>13</v>
      </c>
    </row>
    <row r="59" customFormat="false" ht="27.75" hidden="false" customHeight="true" outlineLevel="0" collapsed="false">
      <c r="A59" s="6" t="s">
        <v>38</v>
      </c>
      <c r="B59" s="6" t="s">
        <v>118</v>
      </c>
      <c r="C59" s="7" t="s">
        <v>125</v>
      </c>
      <c r="D59" s="6" t="s">
        <v>126</v>
      </c>
      <c r="E59" s="8"/>
      <c r="F59" s="8" t="s">
        <v>105</v>
      </c>
      <c r="G59" s="9"/>
      <c r="H59" s="10" t="n">
        <f aca="false">IFERROR(IF(ISNUMBER(G59),J59/G59,J59/Assumptions!$C$4),"")</f>
        <v>196</v>
      </c>
      <c r="I59" s="10" t="n">
        <f aca="false">IFERROR(H59*(1+Assumptions!$C$5),"")</f>
        <v>225.4</v>
      </c>
      <c r="J59" s="11" t="n">
        <v>392</v>
      </c>
      <c r="K59" s="12" t="n">
        <v>13</v>
      </c>
    </row>
    <row r="60" customFormat="false" ht="27.75" hidden="false" customHeight="true" outlineLevel="0" collapsed="false">
      <c r="A60" s="6" t="s">
        <v>38</v>
      </c>
      <c r="B60" s="6" t="s">
        <v>118</v>
      </c>
      <c r="C60" s="7" t="s">
        <v>127</v>
      </c>
      <c r="D60" s="6" t="s">
        <v>128</v>
      </c>
      <c r="E60" s="8"/>
      <c r="F60" s="8" t="s">
        <v>105</v>
      </c>
      <c r="G60" s="9"/>
      <c r="H60" s="10" t="n">
        <f aca="false">IFERROR(IF(ISNUMBER(G60),J60/G60,J60/Assumptions!$C$4),"")</f>
        <v>391</v>
      </c>
      <c r="I60" s="10" t="n">
        <f aca="false">IFERROR(H60*(1+Assumptions!$C$5),"")</f>
        <v>449.65</v>
      </c>
      <c r="J60" s="11" t="n">
        <v>782</v>
      </c>
      <c r="K60" s="12" t="n">
        <v>13</v>
      </c>
    </row>
    <row r="61" customFormat="false" ht="15" hidden="false" customHeight="true" outlineLevel="0" collapsed="false">
      <c r="A61" s="6" t="s">
        <v>38</v>
      </c>
      <c r="B61" s="6" t="s">
        <v>129</v>
      </c>
      <c r="C61" s="7" t="s">
        <v>130</v>
      </c>
      <c r="D61" s="6" t="s">
        <v>131</v>
      </c>
      <c r="E61" s="8"/>
      <c r="F61" s="8" t="s">
        <v>105</v>
      </c>
      <c r="G61" s="9"/>
      <c r="H61" s="10" t="n">
        <f aca="false">IFERROR(IF(ISNUMBER(G61),J61/G61,J61/Assumptions!$C$4),"")</f>
        <v>33.5</v>
      </c>
      <c r="I61" s="10" t="n">
        <f aca="false">IFERROR(H61*(1+Assumptions!$C$5),"")</f>
        <v>38.525</v>
      </c>
      <c r="J61" s="11" t="n">
        <v>67</v>
      </c>
      <c r="K61" s="12" t="n">
        <v>14</v>
      </c>
    </row>
    <row r="62" customFormat="false" ht="15" hidden="false" customHeight="true" outlineLevel="0" collapsed="false">
      <c r="A62" s="6" t="s">
        <v>38</v>
      </c>
      <c r="B62" s="6" t="s">
        <v>129</v>
      </c>
      <c r="C62" s="7" t="s">
        <v>132</v>
      </c>
      <c r="D62" s="6" t="s">
        <v>133</v>
      </c>
      <c r="E62" s="8"/>
      <c r="F62" s="8" t="s">
        <v>105</v>
      </c>
      <c r="G62" s="9"/>
      <c r="H62" s="10" t="n">
        <f aca="false">IFERROR(IF(ISNUMBER(G62),J62/G62,J62/Assumptions!$C$4),"")</f>
        <v>66.9</v>
      </c>
      <c r="I62" s="10" t="n">
        <f aca="false">IFERROR(H62*(1+Assumptions!$C$5),"")</f>
        <v>76.935</v>
      </c>
      <c r="J62" s="11" t="n">
        <v>133.8</v>
      </c>
      <c r="K62" s="12" t="n">
        <v>14</v>
      </c>
    </row>
    <row r="63" customFormat="false" ht="15" hidden="false" customHeight="true" outlineLevel="0" collapsed="false">
      <c r="A63" s="6" t="s">
        <v>38</v>
      </c>
      <c r="B63" s="6" t="s">
        <v>129</v>
      </c>
      <c r="C63" s="7" t="s">
        <v>134</v>
      </c>
      <c r="D63" s="6" t="s">
        <v>135</v>
      </c>
      <c r="E63" s="8"/>
      <c r="F63" s="8" t="s">
        <v>105</v>
      </c>
      <c r="G63" s="9"/>
      <c r="H63" s="10" t="n">
        <f aca="false">IFERROR(IF(ISNUMBER(G63),J63/G63,J63/Assumptions!$C$4),"")</f>
        <v>126</v>
      </c>
      <c r="I63" s="10" t="n">
        <f aca="false">IFERROR(H63*(1+Assumptions!$C$5),"")</f>
        <v>144.9</v>
      </c>
      <c r="J63" s="11" t="n">
        <v>252</v>
      </c>
      <c r="K63" s="12" t="n">
        <v>14</v>
      </c>
    </row>
    <row r="64" customFormat="false" ht="15" hidden="false" customHeight="true" outlineLevel="0" collapsed="false">
      <c r="A64" s="6" t="s">
        <v>38</v>
      </c>
      <c r="B64" s="6" t="s">
        <v>129</v>
      </c>
      <c r="C64" s="7" t="s">
        <v>136</v>
      </c>
      <c r="D64" s="6" t="s">
        <v>137</v>
      </c>
      <c r="E64" s="8"/>
      <c r="F64" s="8" t="s">
        <v>105</v>
      </c>
      <c r="G64" s="9"/>
      <c r="H64" s="10" t="n">
        <f aca="false">IFERROR(IF(ISNUMBER(G64),J64/G64,J64/Assumptions!$C$4),"")</f>
        <v>249.6</v>
      </c>
      <c r="I64" s="10" t="n">
        <f aca="false">IFERROR(H64*(1+Assumptions!$C$5),"")</f>
        <v>287.04</v>
      </c>
      <c r="J64" s="11" t="n">
        <v>499.2</v>
      </c>
      <c r="K64" s="12" t="n">
        <v>14</v>
      </c>
    </row>
    <row r="65" customFormat="false" ht="15" hidden="false" customHeight="true" outlineLevel="0" collapsed="false">
      <c r="A65" s="6" t="s">
        <v>38</v>
      </c>
      <c r="B65" s="6" t="s">
        <v>129</v>
      </c>
      <c r="C65" s="7" t="s">
        <v>138</v>
      </c>
      <c r="D65" s="6" t="s">
        <v>139</v>
      </c>
      <c r="E65" s="8"/>
      <c r="F65" s="8" t="s">
        <v>105</v>
      </c>
      <c r="G65" s="9"/>
      <c r="H65" s="10" t="n">
        <f aca="false">IFERROR(IF(ISNUMBER(G65),J65/G65,J65/Assumptions!$C$4),"")</f>
        <v>39</v>
      </c>
      <c r="I65" s="10" t="n">
        <f aca="false">IFERROR(H65*(1+Assumptions!$C$5),"")</f>
        <v>44.85</v>
      </c>
      <c r="J65" s="11" t="n">
        <v>78</v>
      </c>
      <c r="K65" s="12" t="n">
        <v>14</v>
      </c>
    </row>
    <row r="66" customFormat="false" ht="15" hidden="false" customHeight="true" outlineLevel="0" collapsed="false">
      <c r="A66" s="6" t="s">
        <v>38</v>
      </c>
      <c r="B66" s="6" t="s">
        <v>129</v>
      </c>
      <c r="C66" s="7" t="s">
        <v>140</v>
      </c>
      <c r="D66" s="6" t="s">
        <v>141</v>
      </c>
      <c r="E66" s="8"/>
      <c r="F66" s="8" t="s">
        <v>105</v>
      </c>
      <c r="G66" s="9"/>
      <c r="H66" s="10" t="n">
        <f aca="false">IFERROR(IF(ISNUMBER(G66),J66/G66,J66/Assumptions!$C$4),"")</f>
        <v>79</v>
      </c>
      <c r="I66" s="10" t="n">
        <f aca="false">IFERROR(H66*(1+Assumptions!$C$5),"")</f>
        <v>90.85</v>
      </c>
      <c r="J66" s="11" t="n">
        <v>158</v>
      </c>
      <c r="K66" s="12" t="n">
        <v>14</v>
      </c>
    </row>
    <row r="67" customFormat="false" ht="15" hidden="false" customHeight="true" outlineLevel="0" collapsed="false">
      <c r="A67" s="6" t="s">
        <v>38</v>
      </c>
      <c r="B67" s="6" t="s">
        <v>129</v>
      </c>
      <c r="C67" s="7" t="s">
        <v>142</v>
      </c>
      <c r="D67" s="6" t="s">
        <v>143</v>
      </c>
      <c r="E67" s="8"/>
      <c r="F67" s="8" t="s">
        <v>105</v>
      </c>
      <c r="G67" s="9"/>
      <c r="H67" s="10" t="n">
        <f aca="false">IFERROR(IF(ISNUMBER(G67),J67/G67,J67/Assumptions!$C$4),"")</f>
        <v>136.45</v>
      </c>
      <c r="I67" s="10" t="n">
        <f aca="false">IFERROR(H67*(1+Assumptions!$C$5),"")</f>
        <v>156.9175</v>
      </c>
      <c r="J67" s="11" t="n">
        <v>272.9</v>
      </c>
      <c r="K67" s="12" t="n">
        <v>14</v>
      </c>
    </row>
    <row r="68" customFormat="false" ht="15" hidden="false" customHeight="true" outlineLevel="0" collapsed="false">
      <c r="A68" s="6" t="s">
        <v>38</v>
      </c>
      <c r="B68" s="6" t="s">
        <v>129</v>
      </c>
      <c r="C68" s="7" t="s">
        <v>144</v>
      </c>
      <c r="D68" s="6" t="s">
        <v>145</v>
      </c>
      <c r="E68" s="8"/>
      <c r="F68" s="8" t="s">
        <v>105</v>
      </c>
      <c r="G68" s="9"/>
      <c r="H68" s="10" t="n">
        <f aca="false">IFERROR(IF(ISNUMBER(G68),J68/G68,J68/Assumptions!$C$4),"")</f>
        <v>142</v>
      </c>
      <c r="I68" s="10" t="n">
        <f aca="false">IFERROR(H68*(1+Assumptions!$C$5),"")</f>
        <v>163.3</v>
      </c>
      <c r="J68" s="11" t="n">
        <v>284</v>
      </c>
      <c r="K68" s="12" t="n">
        <v>14</v>
      </c>
    </row>
    <row r="69" customFormat="false" ht="15" hidden="false" customHeight="true" outlineLevel="0" collapsed="false">
      <c r="A69" s="6" t="s">
        <v>38</v>
      </c>
      <c r="B69" s="6" t="s">
        <v>129</v>
      </c>
      <c r="C69" s="7" t="s">
        <v>146</v>
      </c>
      <c r="D69" s="6" t="s">
        <v>147</v>
      </c>
      <c r="E69" s="8"/>
      <c r="F69" s="8" t="s">
        <v>105</v>
      </c>
      <c r="G69" s="9"/>
      <c r="H69" s="10" t="n">
        <f aca="false">IFERROR(IF(ISNUMBER(G69),J69/G69,J69/Assumptions!$C$4),"")</f>
        <v>285</v>
      </c>
      <c r="I69" s="10" t="n">
        <f aca="false">IFERROR(H69*(1+Assumptions!$C$5),"")</f>
        <v>327.75</v>
      </c>
      <c r="J69" s="11" t="n">
        <v>570</v>
      </c>
      <c r="K69" s="12" t="n">
        <v>14</v>
      </c>
    </row>
    <row r="70" customFormat="false" ht="15" hidden="false" customHeight="true" outlineLevel="0" collapsed="false">
      <c r="A70" s="6" t="s">
        <v>38</v>
      </c>
      <c r="B70" s="6" t="s">
        <v>129</v>
      </c>
      <c r="C70" s="7" t="s">
        <v>148</v>
      </c>
      <c r="D70" s="6" t="s">
        <v>149</v>
      </c>
      <c r="E70" s="8"/>
      <c r="F70" s="8" t="s">
        <v>105</v>
      </c>
      <c r="G70" s="9"/>
      <c r="H70" s="10" t="n">
        <f aca="false">IFERROR(IF(ISNUMBER(G70),J70/G70,J70/Assumptions!$C$4),"")</f>
        <v>67</v>
      </c>
      <c r="I70" s="10" t="n">
        <f aca="false">IFERROR(H70*(1+Assumptions!$C$5),"")</f>
        <v>77.05</v>
      </c>
      <c r="J70" s="11" t="n">
        <v>134</v>
      </c>
      <c r="K70" s="12" t="n">
        <v>14</v>
      </c>
    </row>
    <row r="71" customFormat="false" ht="15" hidden="false" customHeight="true" outlineLevel="0" collapsed="false">
      <c r="A71" s="6" t="s">
        <v>38</v>
      </c>
      <c r="B71" s="6" t="s">
        <v>129</v>
      </c>
      <c r="C71" s="7" t="s">
        <v>150</v>
      </c>
      <c r="D71" s="6" t="s">
        <v>151</v>
      </c>
      <c r="E71" s="8"/>
      <c r="F71" s="8" t="s">
        <v>105</v>
      </c>
      <c r="G71" s="9"/>
      <c r="H71" s="10" t="n">
        <f aca="false">IFERROR(IF(ISNUMBER(G71),J71/G71,J71/Assumptions!$C$4),"")</f>
        <v>132</v>
      </c>
      <c r="I71" s="10" t="n">
        <f aca="false">IFERROR(H71*(1+Assumptions!$C$5),"")</f>
        <v>151.8</v>
      </c>
      <c r="J71" s="11" t="n">
        <v>264</v>
      </c>
      <c r="K71" s="12" t="n">
        <v>14</v>
      </c>
    </row>
    <row r="72" customFormat="false" ht="15" hidden="false" customHeight="true" outlineLevel="0" collapsed="false">
      <c r="A72" s="6" t="s">
        <v>38</v>
      </c>
      <c r="B72" s="6" t="s">
        <v>129</v>
      </c>
      <c r="C72" s="7" t="s">
        <v>152</v>
      </c>
      <c r="D72" s="6" t="s">
        <v>153</v>
      </c>
      <c r="E72" s="8"/>
      <c r="F72" s="8" t="s">
        <v>105</v>
      </c>
      <c r="G72" s="9"/>
      <c r="H72" s="10" t="n">
        <f aca="false">IFERROR(IF(ISNUMBER(G72),J72/G72,J72/Assumptions!$C$4),"")</f>
        <v>219</v>
      </c>
      <c r="I72" s="10" t="n">
        <f aca="false">IFERROR(H72*(1+Assumptions!$C$5),"")</f>
        <v>251.85</v>
      </c>
      <c r="J72" s="11" t="n">
        <v>438</v>
      </c>
      <c r="K72" s="12" t="n">
        <v>14</v>
      </c>
    </row>
    <row r="73" customFormat="false" ht="15" hidden="false" customHeight="true" outlineLevel="0" collapsed="false">
      <c r="A73" s="6" t="s">
        <v>38</v>
      </c>
      <c r="B73" s="6" t="s">
        <v>129</v>
      </c>
      <c r="C73" s="7" t="s">
        <v>154</v>
      </c>
      <c r="D73" s="6" t="s">
        <v>155</v>
      </c>
      <c r="E73" s="8"/>
      <c r="F73" s="8" t="s">
        <v>105</v>
      </c>
      <c r="G73" s="9"/>
      <c r="H73" s="10" t="n">
        <f aca="false">IFERROR(IF(ISNUMBER(G73),J73/G73,J73/Assumptions!$C$4),"")</f>
        <v>440</v>
      </c>
      <c r="I73" s="10" t="n">
        <f aca="false">IFERROR(H73*(1+Assumptions!$C$5),"")</f>
        <v>506</v>
      </c>
      <c r="J73" s="11" t="n">
        <v>880</v>
      </c>
      <c r="K73" s="12" t="n">
        <v>14</v>
      </c>
    </row>
    <row r="74" customFormat="false" ht="15" hidden="false" customHeight="true" outlineLevel="0" collapsed="false">
      <c r="A74" s="6" t="s">
        <v>38</v>
      </c>
      <c r="B74" s="6" t="s">
        <v>129</v>
      </c>
      <c r="C74" s="7" t="s">
        <v>156</v>
      </c>
      <c r="D74" s="6" t="s">
        <v>157</v>
      </c>
      <c r="E74" s="8"/>
      <c r="F74" s="8" t="s">
        <v>105</v>
      </c>
      <c r="G74" s="9"/>
      <c r="H74" s="10" t="n">
        <f aca="false">IFERROR(IF(ISNUMBER(G74),J74/G74,J74/Assumptions!$C$4),"")</f>
        <v>195</v>
      </c>
      <c r="I74" s="10" t="n">
        <f aca="false">IFERROR(H74*(1+Assumptions!$C$5),"")</f>
        <v>224.25</v>
      </c>
      <c r="J74" s="11" t="n">
        <v>390</v>
      </c>
      <c r="K74" s="12" t="n">
        <v>14</v>
      </c>
    </row>
    <row r="75" customFormat="false" ht="15" hidden="false" customHeight="true" outlineLevel="0" collapsed="false">
      <c r="A75" s="6" t="s">
        <v>38</v>
      </c>
      <c r="B75" s="6" t="s">
        <v>129</v>
      </c>
      <c r="C75" s="7" t="s">
        <v>158</v>
      </c>
      <c r="D75" s="6" t="s">
        <v>159</v>
      </c>
      <c r="E75" s="8"/>
      <c r="F75" s="8" t="s">
        <v>105</v>
      </c>
      <c r="G75" s="9"/>
      <c r="H75" s="10" t="n">
        <f aca="false">IFERROR(IF(ISNUMBER(G75),J75/G75,J75/Assumptions!$C$4),"")</f>
        <v>337</v>
      </c>
      <c r="I75" s="10" t="n">
        <f aca="false">IFERROR(H75*(1+Assumptions!$C$5),"")</f>
        <v>387.55</v>
      </c>
      <c r="J75" s="11" t="n">
        <v>674</v>
      </c>
      <c r="K75" s="12" t="n">
        <v>14</v>
      </c>
    </row>
    <row r="76" customFormat="false" ht="15" hidden="false" customHeight="true" outlineLevel="0" collapsed="false">
      <c r="A76" s="6" t="s">
        <v>38</v>
      </c>
      <c r="B76" s="6" t="s">
        <v>129</v>
      </c>
      <c r="C76" s="7" t="s">
        <v>160</v>
      </c>
      <c r="D76" s="6" t="s">
        <v>161</v>
      </c>
      <c r="E76" s="8"/>
      <c r="F76" s="8" t="s">
        <v>105</v>
      </c>
      <c r="G76" s="9"/>
      <c r="H76" s="10" t="n">
        <f aca="false">IFERROR(IF(ISNUMBER(G76),J76/G76,J76/Assumptions!$C$4),"")</f>
        <v>710</v>
      </c>
      <c r="I76" s="10" t="n">
        <f aca="false">IFERROR(H76*(1+Assumptions!$C$5),"")</f>
        <v>816.5</v>
      </c>
      <c r="J76" s="11" t="n">
        <v>1420</v>
      </c>
      <c r="K76" s="12" t="n">
        <v>14</v>
      </c>
    </row>
    <row r="77" customFormat="false" ht="15" hidden="false" customHeight="true" outlineLevel="0" collapsed="false">
      <c r="A77" s="6" t="s">
        <v>38</v>
      </c>
      <c r="B77" s="6" t="s">
        <v>129</v>
      </c>
      <c r="C77" s="7" t="s">
        <v>162</v>
      </c>
      <c r="D77" s="6" t="s">
        <v>163</v>
      </c>
      <c r="E77" s="8"/>
      <c r="F77" s="8" t="s">
        <v>105</v>
      </c>
      <c r="G77" s="9"/>
      <c r="H77" s="10" t="n">
        <f aca="false">IFERROR(IF(ISNUMBER(G77),J77/G77,J77/Assumptions!$C$4),"")</f>
        <v>54</v>
      </c>
      <c r="I77" s="10" t="n">
        <f aca="false">IFERROR(H77*(1+Assumptions!$C$5),"")</f>
        <v>62.1</v>
      </c>
      <c r="J77" s="11" t="n">
        <v>108</v>
      </c>
      <c r="K77" s="12" t="n">
        <v>15</v>
      </c>
    </row>
    <row r="78" customFormat="false" ht="15" hidden="false" customHeight="true" outlineLevel="0" collapsed="false">
      <c r="A78" s="6" t="s">
        <v>38</v>
      </c>
      <c r="B78" s="6" t="s">
        <v>129</v>
      </c>
      <c r="C78" s="7" t="s">
        <v>164</v>
      </c>
      <c r="D78" s="6" t="s">
        <v>165</v>
      </c>
      <c r="E78" s="8"/>
      <c r="F78" s="8" t="s">
        <v>105</v>
      </c>
      <c r="G78" s="9"/>
      <c r="H78" s="10" t="n">
        <f aca="false">IFERROR(IF(ISNUMBER(G78),J78/G78,J78/Assumptions!$C$4),"")</f>
        <v>199</v>
      </c>
      <c r="I78" s="10" t="n">
        <f aca="false">IFERROR(H78*(1+Assumptions!$C$5),"")</f>
        <v>228.85</v>
      </c>
      <c r="J78" s="11" t="n">
        <v>398</v>
      </c>
      <c r="K78" s="12" t="n">
        <v>15</v>
      </c>
    </row>
    <row r="79" customFormat="false" ht="27.75" hidden="false" customHeight="true" outlineLevel="0" collapsed="false">
      <c r="A79" s="6" t="s">
        <v>38</v>
      </c>
      <c r="B79" s="6" t="s">
        <v>166</v>
      </c>
      <c r="C79" s="7" t="s">
        <v>167</v>
      </c>
      <c r="D79" s="6" t="s">
        <v>168</v>
      </c>
      <c r="E79" s="8"/>
      <c r="F79" s="8" t="s">
        <v>105</v>
      </c>
      <c r="G79" s="9"/>
      <c r="H79" s="10" t="n">
        <f aca="false">IFERROR(IF(ISNUMBER(G79),J79/G79,J79/Assumptions!$C$4),"")</f>
        <v>1446</v>
      </c>
      <c r="I79" s="10" t="n">
        <f aca="false">IFERROR(H79*(1+Assumptions!$C$5),"")</f>
        <v>1662.9</v>
      </c>
      <c r="J79" s="11" t="n">
        <v>2892</v>
      </c>
      <c r="K79" s="12" t="n">
        <v>17</v>
      </c>
    </row>
    <row r="80" customFormat="false" ht="27.75" hidden="false" customHeight="true" outlineLevel="0" collapsed="false">
      <c r="A80" s="6" t="s">
        <v>38</v>
      </c>
      <c r="B80" s="6" t="s">
        <v>166</v>
      </c>
      <c r="C80" s="7" t="s">
        <v>169</v>
      </c>
      <c r="D80" s="6" t="s">
        <v>170</v>
      </c>
      <c r="E80" s="8"/>
      <c r="F80" s="8" t="s">
        <v>105</v>
      </c>
      <c r="G80" s="9"/>
      <c r="H80" s="10" t="n">
        <f aca="false">IFERROR(IF(ISNUMBER(G80),J80/G80,J80/Assumptions!$C$4),"")</f>
        <v>1134</v>
      </c>
      <c r="I80" s="10" t="n">
        <f aca="false">IFERROR(H80*(1+Assumptions!$C$5),"")</f>
        <v>1304.1</v>
      </c>
      <c r="J80" s="11" t="n">
        <v>2268</v>
      </c>
      <c r="K80" s="12" t="n">
        <v>17</v>
      </c>
    </row>
    <row r="81" customFormat="false" ht="27.75" hidden="false" customHeight="true" outlineLevel="0" collapsed="false">
      <c r="A81" s="6" t="s">
        <v>38</v>
      </c>
      <c r="B81" s="6" t="s">
        <v>166</v>
      </c>
      <c r="C81" s="7" t="s">
        <v>171</v>
      </c>
      <c r="D81" s="6" t="s">
        <v>172</v>
      </c>
      <c r="E81" s="8"/>
      <c r="F81" s="8" t="s">
        <v>105</v>
      </c>
      <c r="G81" s="9"/>
      <c r="H81" s="10" t="n">
        <f aca="false">IFERROR(IF(ISNUMBER(G81),J81/G81,J81/Assumptions!$C$4),"")</f>
        <v>3072</v>
      </c>
      <c r="I81" s="10" t="n">
        <f aca="false">IFERROR(H81*(1+Assumptions!$C$5),"")</f>
        <v>3532.8</v>
      </c>
      <c r="J81" s="11" t="n">
        <v>6144</v>
      </c>
      <c r="K81" s="12" t="n">
        <v>17</v>
      </c>
    </row>
    <row r="82" customFormat="false" ht="15" hidden="false" customHeight="true" outlineLevel="0" collapsed="false">
      <c r="A82" s="6" t="s">
        <v>38</v>
      </c>
      <c r="B82" s="6" t="s">
        <v>173</v>
      </c>
      <c r="C82" s="7" t="s">
        <v>174</v>
      </c>
      <c r="D82" s="6" t="s">
        <v>175</v>
      </c>
      <c r="E82" s="8"/>
      <c r="F82" s="8" t="s">
        <v>105</v>
      </c>
      <c r="G82" s="9"/>
      <c r="H82" s="10" t="n">
        <f aca="false">IFERROR(IF(ISNUMBER(G82),J82/G82,J82/Assumptions!$C$4),"")</f>
        <v>69</v>
      </c>
      <c r="I82" s="10" t="n">
        <f aca="false">IFERROR(H82*(1+Assumptions!$C$5),"")</f>
        <v>79.35</v>
      </c>
      <c r="J82" s="11" t="n">
        <v>138</v>
      </c>
      <c r="K82" s="12" t="n">
        <v>18</v>
      </c>
    </row>
    <row r="83" customFormat="false" ht="15" hidden="false" customHeight="true" outlineLevel="0" collapsed="false">
      <c r="A83" s="6" t="s">
        <v>38</v>
      </c>
      <c r="B83" s="6" t="s">
        <v>173</v>
      </c>
      <c r="C83" s="7" t="s">
        <v>176</v>
      </c>
      <c r="D83" s="6" t="s">
        <v>177</v>
      </c>
      <c r="E83" s="8"/>
      <c r="F83" s="8" t="s">
        <v>105</v>
      </c>
      <c r="G83" s="9"/>
      <c r="H83" s="10" t="n">
        <f aca="false">IFERROR(IF(ISNUMBER(G83),J83/G83,J83/Assumptions!$C$4),"")</f>
        <v>69</v>
      </c>
      <c r="I83" s="10" t="n">
        <f aca="false">IFERROR(H83*(1+Assumptions!$C$5),"")</f>
        <v>79.35</v>
      </c>
      <c r="J83" s="11" t="n">
        <v>138</v>
      </c>
      <c r="K83" s="12" t="n">
        <v>18</v>
      </c>
    </row>
    <row r="84" customFormat="false" ht="15" hidden="false" customHeight="true" outlineLevel="0" collapsed="false">
      <c r="A84" s="6" t="s">
        <v>38</v>
      </c>
      <c r="B84" s="6" t="s">
        <v>173</v>
      </c>
      <c r="C84" s="7" t="s">
        <v>178</v>
      </c>
      <c r="D84" s="6" t="s">
        <v>179</v>
      </c>
      <c r="E84" s="8"/>
      <c r="F84" s="8" t="s">
        <v>105</v>
      </c>
      <c r="G84" s="9"/>
      <c r="H84" s="10" t="n">
        <f aca="false">IFERROR(IF(ISNUMBER(G84),J84/G84,J84/Assumptions!$C$4),"")</f>
        <v>57</v>
      </c>
      <c r="I84" s="10" t="n">
        <f aca="false">IFERROR(H84*(1+Assumptions!$C$5),"")</f>
        <v>65.55</v>
      </c>
      <c r="J84" s="11" t="n">
        <v>114</v>
      </c>
      <c r="K84" s="12" t="n">
        <v>18</v>
      </c>
    </row>
    <row r="85" customFormat="false" ht="15" hidden="false" customHeight="true" outlineLevel="0" collapsed="false">
      <c r="A85" s="6" t="s">
        <v>38</v>
      </c>
      <c r="B85" s="6" t="s">
        <v>173</v>
      </c>
      <c r="C85" s="7" t="s">
        <v>180</v>
      </c>
      <c r="D85" s="6" t="s">
        <v>181</v>
      </c>
      <c r="E85" s="8"/>
      <c r="F85" s="8" t="s">
        <v>105</v>
      </c>
      <c r="G85" s="9"/>
      <c r="H85" s="10" t="n">
        <f aca="false">IFERROR(IF(ISNUMBER(G85),J85/G85,J85/Assumptions!$C$4),"")</f>
        <v>114</v>
      </c>
      <c r="I85" s="10" t="n">
        <f aca="false">IFERROR(H85*(1+Assumptions!$C$5),"")</f>
        <v>131.1</v>
      </c>
      <c r="J85" s="11" t="n">
        <v>228</v>
      </c>
      <c r="K85" s="12" t="n">
        <v>18</v>
      </c>
    </row>
    <row r="86" customFormat="false" ht="15" hidden="false" customHeight="true" outlineLevel="0" collapsed="false">
      <c r="A86" s="6" t="s">
        <v>38</v>
      </c>
      <c r="B86" s="6" t="s">
        <v>173</v>
      </c>
      <c r="C86" s="7" t="s">
        <v>182</v>
      </c>
      <c r="D86" s="6" t="s">
        <v>183</v>
      </c>
      <c r="E86" s="8"/>
      <c r="F86" s="8" t="s">
        <v>105</v>
      </c>
      <c r="G86" s="9"/>
      <c r="H86" s="10" t="n">
        <f aca="false">IFERROR(IF(ISNUMBER(G86),J86/G86,J86/Assumptions!$C$4),"")</f>
        <v>150</v>
      </c>
      <c r="I86" s="10" t="n">
        <f aca="false">IFERROR(H86*(1+Assumptions!$C$5),"")</f>
        <v>172.5</v>
      </c>
      <c r="J86" s="11" t="n">
        <v>300</v>
      </c>
      <c r="K86" s="12" t="n">
        <v>18</v>
      </c>
    </row>
    <row r="87" customFormat="false" ht="15" hidden="false" customHeight="true" outlineLevel="0" collapsed="false">
      <c r="A87" s="6" t="s">
        <v>38</v>
      </c>
      <c r="B87" s="6" t="s">
        <v>173</v>
      </c>
      <c r="C87" s="7" t="s">
        <v>184</v>
      </c>
      <c r="D87" s="6" t="s">
        <v>185</v>
      </c>
      <c r="E87" s="8"/>
      <c r="F87" s="8" t="s">
        <v>105</v>
      </c>
      <c r="G87" s="9"/>
      <c r="H87" s="10" t="n">
        <f aca="false">IFERROR(IF(ISNUMBER(G87),J87/G87,J87/Assumptions!$C$4),"")</f>
        <v>253.9</v>
      </c>
      <c r="I87" s="10" t="n">
        <f aca="false">IFERROR(H87*(1+Assumptions!$C$5),"")</f>
        <v>291.985</v>
      </c>
      <c r="J87" s="11" t="n">
        <v>507.8</v>
      </c>
      <c r="K87" s="12" t="n">
        <v>18</v>
      </c>
    </row>
    <row r="88" customFormat="false" ht="15" hidden="false" customHeight="true" outlineLevel="0" collapsed="false">
      <c r="A88" s="6" t="s">
        <v>38</v>
      </c>
      <c r="B88" s="6" t="s">
        <v>186</v>
      </c>
      <c r="C88" s="7" t="s">
        <v>187</v>
      </c>
      <c r="D88" s="6" t="s">
        <v>188</v>
      </c>
      <c r="E88" s="8"/>
      <c r="F88" s="8" t="s">
        <v>105</v>
      </c>
      <c r="G88" s="9"/>
      <c r="H88" s="10" t="n">
        <f aca="false">IFERROR(IF(ISNUMBER(G88),J88/G88,J88/Assumptions!$C$4),"")</f>
        <v>242</v>
      </c>
      <c r="I88" s="10" t="n">
        <f aca="false">IFERROR(H88*(1+Assumptions!$C$5),"")</f>
        <v>278.3</v>
      </c>
      <c r="J88" s="11" t="n">
        <v>484</v>
      </c>
      <c r="K88" s="12" t="n">
        <v>19</v>
      </c>
    </row>
    <row r="89" customFormat="false" ht="15" hidden="false" customHeight="true" outlineLevel="0" collapsed="false">
      <c r="A89" s="6" t="s">
        <v>38</v>
      </c>
      <c r="B89" s="6" t="s">
        <v>186</v>
      </c>
      <c r="C89" s="7" t="s">
        <v>189</v>
      </c>
      <c r="D89" s="6" t="s">
        <v>190</v>
      </c>
      <c r="E89" s="8"/>
      <c r="F89" s="8" t="s">
        <v>105</v>
      </c>
      <c r="G89" s="9"/>
      <c r="H89" s="10" t="n">
        <f aca="false">IFERROR(IF(ISNUMBER(G89),J89/G89,J89/Assumptions!$C$4),"")</f>
        <v>483</v>
      </c>
      <c r="I89" s="10" t="n">
        <f aca="false">IFERROR(H89*(1+Assumptions!$C$5),"")</f>
        <v>555.45</v>
      </c>
      <c r="J89" s="11" t="n">
        <v>966</v>
      </c>
      <c r="K89" s="12" t="n">
        <v>19</v>
      </c>
    </row>
    <row r="90" customFormat="false" ht="15" hidden="false" customHeight="true" outlineLevel="0" collapsed="false">
      <c r="A90" s="6" t="s">
        <v>38</v>
      </c>
      <c r="B90" s="6" t="s">
        <v>186</v>
      </c>
      <c r="C90" s="7" t="s">
        <v>191</v>
      </c>
      <c r="D90" s="6" t="s">
        <v>192</v>
      </c>
      <c r="E90" s="8"/>
      <c r="F90" s="8" t="s">
        <v>105</v>
      </c>
      <c r="G90" s="9"/>
      <c r="H90" s="10" t="n">
        <f aca="false">IFERROR(IF(ISNUMBER(G90),J90/G90,J90/Assumptions!$C$4),"")</f>
        <v>577</v>
      </c>
      <c r="I90" s="10" t="n">
        <f aca="false">IFERROR(H90*(1+Assumptions!$C$5),"")</f>
        <v>663.55</v>
      </c>
      <c r="J90" s="11" t="n">
        <v>1154</v>
      </c>
      <c r="K90" s="12" t="n">
        <v>19</v>
      </c>
    </row>
    <row r="91" customFormat="false" ht="15" hidden="false" customHeight="true" outlineLevel="0" collapsed="false">
      <c r="A91" s="6" t="s">
        <v>38</v>
      </c>
      <c r="B91" s="6" t="s">
        <v>186</v>
      </c>
      <c r="C91" s="7" t="s">
        <v>193</v>
      </c>
      <c r="D91" s="6" t="s">
        <v>194</v>
      </c>
      <c r="E91" s="8"/>
      <c r="F91" s="8" t="s">
        <v>105</v>
      </c>
      <c r="G91" s="9"/>
      <c r="H91" s="10" t="n">
        <f aca="false">IFERROR(IF(ISNUMBER(G91),J91/G91,J91/Assumptions!$C$4),"")</f>
        <v>1207</v>
      </c>
      <c r="I91" s="10" t="n">
        <f aca="false">IFERROR(H91*(1+Assumptions!$C$5),"")</f>
        <v>1388.05</v>
      </c>
      <c r="J91" s="11" t="n">
        <v>2414</v>
      </c>
      <c r="K91" s="12" t="n">
        <v>19</v>
      </c>
    </row>
    <row r="92" customFormat="false" ht="27.75" hidden="false" customHeight="true" outlineLevel="0" collapsed="false">
      <c r="A92" s="6" t="s">
        <v>195</v>
      </c>
      <c r="B92" s="6" t="s">
        <v>186</v>
      </c>
      <c r="C92" s="7" t="s">
        <v>196</v>
      </c>
      <c r="D92" s="6" t="s">
        <v>197</v>
      </c>
      <c r="E92" s="8"/>
      <c r="F92" s="8" t="s">
        <v>105</v>
      </c>
      <c r="G92" s="9"/>
      <c r="H92" s="10" t="n">
        <f aca="false">IFERROR(IF(ISNUMBER(G92),J92/G92,J92/Assumptions!$C$4),"")</f>
        <v>121</v>
      </c>
      <c r="I92" s="10" t="n">
        <f aca="false">IFERROR(H92*(1+Assumptions!$C$5),"")</f>
        <v>139.15</v>
      </c>
      <c r="J92" s="11" t="n">
        <v>242</v>
      </c>
      <c r="K92" s="12" t="n">
        <v>20</v>
      </c>
    </row>
    <row r="93" customFormat="false" ht="27.75" hidden="false" customHeight="true" outlineLevel="0" collapsed="false">
      <c r="A93" s="6" t="s">
        <v>195</v>
      </c>
      <c r="B93" s="6" t="s">
        <v>186</v>
      </c>
      <c r="C93" s="7" t="s">
        <v>198</v>
      </c>
      <c r="D93" s="6" t="s">
        <v>199</v>
      </c>
      <c r="E93" s="8"/>
      <c r="F93" s="8" t="s">
        <v>105</v>
      </c>
      <c r="G93" s="9"/>
      <c r="H93" s="10" t="n">
        <f aca="false">IFERROR(IF(ISNUMBER(G93),J93/G93,J93/Assumptions!$C$4),"")</f>
        <v>238.2</v>
      </c>
      <c r="I93" s="10" t="n">
        <f aca="false">IFERROR(H93*(1+Assumptions!$C$5),"")</f>
        <v>273.93</v>
      </c>
      <c r="J93" s="11" t="n">
        <v>476.4</v>
      </c>
      <c r="K93" s="12" t="n">
        <v>20</v>
      </c>
    </row>
    <row r="94" customFormat="false" ht="27.75" hidden="false" customHeight="true" outlineLevel="0" collapsed="false">
      <c r="A94" s="6" t="s">
        <v>195</v>
      </c>
      <c r="B94" s="6" t="s">
        <v>186</v>
      </c>
      <c r="C94" s="7" t="s">
        <v>200</v>
      </c>
      <c r="D94" s="6" t="s">
        <v>201</v>
      </c>
      <c r="E94" s="8"/>
      <c r="F94" s="8" t="s">
        <v>105</v>
      </c>
      <c r="G94" s="9"/>
      <c r="H94" s="10" t="n">
        <f aca="false">IFERROR(IF(ISNUMBER(G94),J94/G94,J94/Assumptions!$C$4),"")</f>
        <v>261.4</v>
      </c>
      <c r="I94" s="10" t="n">
        <f aca="false">IFERROR(H94*(1+Assumptions!$C$5),"")</f>
        <v>300.61</v>
      </c>
      <c r="J94" s="11" t="n">
        <v>522.8</v>
      </c>
      <c r="K94" s="12" t="n">
        <v>20</v>
      </c>
    </row>
    <row r="95" customFormat="false" ht="27.75" hidden="false" customHeight="true" outlineLevel="0" collapsed="false">
      <c r="A95" s="6" t="s">
        <v>195</v>
      </c>
      <c r="B95" s="6" t="s">
        <v>186</v>
      </c>
      <c r="C95" s="7" t="s">
        <v>202</v>
      </c>
      <c r="D95" s="6" t="s">
        <v>203</v>
      </c>
      <c r="E95" s="8"/>
      <c r="F95" s="8" t="s">
        <v>105</v>
      </c>
      <c r="G95" s="9"/>
      <c r="H95" s="10" t="n">
        <f aca="false">IFERROR(IF(ISNUMBER(G95),J95/G95,J95/Assumptions!$C$4),"")</f>
        <v>751.4</v>
      </c>
      <c r="I95" s="10" t="n">
        <f aca="false">IFERROR(H95*(1+Assumptions!$C$5),"")</f>
        <v>864.11</v>
      </c>
      <c r="J95" s="11" t="n">
        <v>1502.8</v>
      </c>
      <c r="K95" s="12" t="n">
        <v>20</v>
      </c>
    </row>
    <row r="96" customFormat="false" ht="27.75" hidden="false" customHeight="true" outlineLevel="0" collapsed="false">
      <c r="A96" s="6" t="s">
        <v>204</v>
      </c>
      <c r="B96" s="6" t="s">
        <v>205</v>
      </c>
      <c r="C96" s="7" t="s">
        <v>206</v>
      </c>
      <c r="D96" s="6" t="s">
        <v>207</v>
      </c>
      <c r="E96" s="8"/>
      <c r="F96" s="8" t="s">
        <v>105</v>
      </c>
      <c r="G96" s="9"/>
      <c r="H96" s="10" t="n">
        <f aca="false">IFERROR(IF(ISNUMBER(G96),J96/G96,J96/Assumptions!$C$4),"")</f>
        <v>188</v>
      </c>
      <c r="I96" s="10" t="n">
        <f aca="false">IFERROR(H96*(1+Assumptions!$C$5),"")</f>
        <v>216.2</v>
      </c>
      <c r="J96" s="11" t="n">
        <v>376</v>
      </c>
      <c r="K96" s="12" t="n">
        <v>21</v>
      </c>
    </row>
    <row r="97" customFormat="false" ht="27.75" hidden="false" customHeight="true" outlineLevel="0" collapsed="false">
      <c r="A97" s="6" t="s">
        <v>204</v>
      </c>
      <c r="B97" s="6" t="s">
        <v>205</v>
      </c>
      <c r="C97" s="7" t="s">
        <v>208</v>
      </c>
      <c r="D97" s="6" t="s">
        <v>209</v>
      </c>
      <c r="E97" s="8"/>
      <c r="F97" s="8" t="s">
        <v>105</v>
      </c>
      <c r="G97" s="9"/>
      <c r="H97" s="10" t="n">
        <f aca="false">IFERROR(IF(ISNUMBER(G97),J97/G97,J97/Assumptions!$C$4),"")</f>
        <v>410</v>
      </c>
      <c r="I97" s="10" t="n">
        <f aca="false">IFERROR(H97*(1+Assumptions!$C$5),"")</f>
        <v>471.5</v>
      </c>
      <c r="J97" s="11" t="n">
        <v>820</v>
      </c>
      <c r="K97" s="12" t="n">
        <v>21</v>
      </c>
    </row>
    <row r="98" customFormat="false" ht="27.75" hidden="false" customHeight="true" outlineLevel="0" collapsed="false">
      <c r="A98" s="6" t="s">
        <v>204</v>
      </c>
      <c r="B98" s="6" t="s">
        <v>205</v>
      </c>
      <c r="C98" s="7" t="s">
        <v>210</v>
      </c>
      <c r="D98" s="6" t="s">
        <v>211</v>
      </c>
      <c r="E98" s="8"/>
      <c r="F98" s="8" t="s">
        <v>105</v>
      </c>
      <c r="G98" s="9"/>
      <c r="H98" s="10" t="n">
        <f aca="false">IFERROR(IF(ISNUMBER(G98),J98/G98,J98/Assumptions!$C$4),"")</f>
        <v>458</v>
      </c>
      <c r="I98" s="10" t="n">
        <f aca="false">IFERROR(H98*(1+Assumptions!$C$5),"")</f>
        <v>526.7</v>
      </c>
      <c r="J98" s="11" t="n">
        <v>916</v>
      </c>
      <c r="K98" s="12" t="n">
        <v>21</v>
      </c>
    </row>
    <row r="99" customFormat="false" ht="27.75" hidden="false" customHeight="true" outlineLevel="0" collapsed="false">
      <c r="A99" s="6" t="s">
        <v>204</v>
      </c>
      <c r="B99" s="6" t="s">
        <v>205</v>
      </c>
      <c r="C99" s="7" t="s">
        <v>212</v>
      </c>
      <c r="D99" s="6" t="s">
        <v>213</v>
      </c>
      <c r="E99" s="8"/>
      <c r="F99" s="8" t="s">
        <v>105</v>
      </c>
      <c r="G99" s="9"/>
      <c r="H99" s="10" t="n">
        <f aca="false">IFERROR(IF(ISNUMBER(G99),J99/G99,J99/Assumptions!$C$4),"")</f>
        <v>841</v>
      </c>
      <c r="I99" s="10" t="n">
        <f aca="false">IFERROR(H99*(1+Assumptions!$C$5),"")</f>
        <v>967.15</v>
      </c>
      <c r="J99" s="11" t="n">
        <v>1682</v>
      </c>
      <c r="K99" s="12" t="n">
        <v>21</v>
      </c>
    </row>
    <row r="100" customFormat="false" ht="27.75" hidden="false" customHeight="true" outlineLevel="0" collapsed="false">
      <c r="A100" s="6" t="s">
        <v>204</v>
      </c>
      <c r="B100" s="6" t="s">
        <v>214</v>
      </c>
      <c r="C100" s="7" t="s">
        <v>215</v>
      </c>
      <c r="D100" s="6" t="s">
        <v>216</v>
      </c>
      <c r="E100" s="8"/>
      <c r="F100" s="8" t="s">
        <v>105</v>
      </c>
      <c r="G100" s="9"/>
      <c r="H100" s="10" t="n">
        <f aca="false">IFERROR(IF(ISNUMBER(G100),J100/G100,J100/Assumptions!$C$4),"")</f>
        <v>198</v>
      </c>
      <c r="I100" s="10" t="n">
        <f aca="false">IFERROR(H100*(1+Assumptions!$C$5),"")</f>
        <v>227.7</v>
      </c>
      <c r="J100" s="11" t="n">
        <v>396</v>
      </c>
      <c r="K100" s="12" t="n">
        <v>22</v>
      </c>
    </row>
    <row r="101" customFormat="false" ht="27.75" hidden="false" customHeight="true" outlineLevel="0" collapsed="false">
      <c r="A101" s="6" t="s">
        <v>204</v>
      </c>
      <c r="B101" s="6" t="s">
        <v>214</v>
      </c>
      <c r="C101" s="7" t="s">
        <v>217</v>
      </c>
      <c r="D101" s="6" t="s">
        <v>218</v>
      </c>
      <c r="E101" s="8"/>
      <c r="F101" s="8" t="s">
        <v>105</v>
      </c>
      <c r="G101" s="9"/>
      <c r="H101" s="10" t="n">
        <f aca="false">IFERROR(IF(ISNUMBER(G101),J101/G101,J101/Assumptions!$C$4),"")</f>
        <v>397</v>
      </c>
      <c r="I101" s="10" t="n">
        <f aca="false">IFERROR(H101*(1+Assumptions!$C$5),"")</f>
        <v>456.55</v>
      </c>
      <c r="J101" s="11" t="n">
        <v>794</v>
      </c>
      <c r="K101" s="12" t="n">
        <v>22</v>
      </c>
    </row>
    <row r="102" customFormat="false" ht="27.75" hidden="false" customHeight="true" outlineLevel="0" collapsed="false">
      <c r="A102" s="6" t="s">
        <v>204</v>
      </c>
      <c r="B102" s="6" t="s">
        <v>214</v>
      </c>
      <c r="C102" s="7" t="s">
        <v>219</v>
      </c>
      <c r="D102" s="6" t="s">
        <v>220</v>
      </c>
      <c r="E102" s="8"/>
      <c r="F102" s="8" t="s">
        <v>105</v>
      </c>
      <c r="G102" s="9"/>
      <c r="H102" s="10" t="n">
        <f aca="false">IFERROR(IF(ISNUMBER(G102),J102/G102,J102/Assumptions!$C$4),"")</f>
        <v>347</v>
      </c>
      <c r="I102" s="10" t="n">
        <f aca="false">IFERROR(H102*(1+Assumptions!$C$5),"")</f>
        <v>399.05</v>
      </c>
      <c r="J102" s="11" t="n">
        <v>694</v>
      </c>
      <c r="K102" s="12" t="n">
        <v>22</v>
      </c>
    </row>
    <row r="103" customFormat="false" ht="27.75" hidden="false" customHeight="true" outlineLevel="0" collapsed="false">
      <c r="A103" s="6" t="s">
        <v>204</v>
      </c>
      <c r="B103" s="6" t="s">
        <v>214</v>
      </c>
      <c r="C103" s="7" t="s">
        <v>221</v>
      </c>
      <c r="D103" s="6" t="s">
        <v>222</v>
      </c>
      <c r="E103" s="8"/>
      <c r="F103" s="8" t="s">
        <v>105</v>
      </c>
      <c r="G103" s="9"/>
      <c r="H103" s="10" t="n">
        <f aca="false">IFERROR(IF(ISNUMBER(G103),J103/G103,J103/Assumptions!$C$4),"")</f>
        <v>759</v>
      </c>
      <c r="I103" s="10" t="n">
        <f aca="false">IFERROR(H103*(1+Assumptions!$C$5),"")</f>
        <v>872.85</v>
      </c>
      <c r="J103" s="11" t="n">
        <v>1518</v>
      </c>
      <c r="K103" s="12" t="n">
        <v>22</v>
      </c>
    </row>
    <row r="104" customFormat="false" ht="27.75" hidden="false" customHeight="true" outlineLevel="0" collapsed="false">
      <c r="A104" s="6" t="s">
        <v>204</v>
      </c>
      <c r="B104" s="6" t="s">
        <v>223</v>
      </c>
      <c r="C104" s="7" t="s">
        <v>224</v>
      </c>
      <c r="D104" s="6" t="s">
        <v>225</v>
      </c>
      <c r="E104" s="8"/>
      <c r="F104" s="8" t="s">
        <v>105</v>
      </c>
      <c r="G104" s="9"/>
      <c r="H104" s="10" t="n">
        <f aca="false">IFERROR(IF(ISNUMBER(G104),J104/G104,J104/Assumptions!$C$4),"")</f>
        <v>99</v>
      </c>
      <c r="I104" s="10" t="n">
        <f aca="false">IFERROR(H104*(1+Assumptions!$C$5),"")</f>
        <v>113.85</v>
      </c>
      <c r="J104" s="11" t="n">
        <v>198</v>
      </c>
      <c r="K104" s="12" t="n">
        <v>23</v>
      </c>
    </row>
    <row r="105" customFormat="false" ht="27.75" hidden="false" customHeight="true" outlineLevel="0" collapsed="false">
      <c r="A105" s="6" t="s">
        <v>204</v>
      </c>
      <c r="B105" s="6" t="s">
        <v>223</v>
      </c>
      <c r="C105" s="7" t="s">
        <v>226</v>
      </c>
      <c r="D105" s="6" t="s">
        <v>227</v>
      </c>
      <c r="E105" s="8"/>
      <c r="F105" s="8" t="s">
        <v>105</v>
      </c>
      <c r="G105" s="9"/>
      <c r="H105" s="10" t="n">
        <f aca="false">IFERROR(IF(ISNUMBER(G105),J105/G105,J105/Assumptions!$C$4),"")</f>
        <v>198</v>
      </c>
      <c r="I105" s="10" t="n">
        <f aca="false">IFERROR(H105*(1+Assumptions!$C$5),"")</f>
        <v>227.7</v>
      </c>
      <c r="J105" s="11" t="n">
        <v>396</v>
      </c>
      <c r="K105" s="12" t="n">
        <v>23</v>
      </c>
    </row>
    <row r="106" customFormat="false" ht="27.75" hidden="false" customHeight="true" outlineLevel="0" collapsed="false">
      <c r="A106" s="6" t="s">
        <v>204</v>
      </c>
      <c r="B106" s="6" t="s">
        <v>223</v>
      </c>
      <c r="C106" s="7" t="s">
        <v>228</v>
      </c>
      <c r="D106" s="6" t="s">
        <v>229</v>
      </c>
      <c r="E106" s="8"/>
      <c r="F106" s="8" t="s">
        <v>105</v>
      </c>
      <c r="G106" s="9"/>
      <c r="H106" s="10" t="n">
        <f aca="false">IFERROR(IF(ISNUMBER(G106),J106/G106,J106/Assumptions!$C$4),"")</f>
        <v>205</v>
      </c>
      <c r="I106" s="10" t="n">
        <f aca="false">IFERROR(H106*(1+Assumptions!$C$5),"")</f>
        <v>235.75</v>
      </c>
      <c r="J106" s="11" t="n">
        <v>410</v>
      </c>
      <c r="K106" s="12" t="n">
        <v>23</v>
      </c>
    </row>
    <row r="107" customFormat="false" ht="27.75" hidden="false" customHeight="true" outlineLevel="0" collapsed="false">
      <c r="A107" s="6" t="s">
        <v>204</v>
      </c>
      <c r="B107" s="6" t="s">
        <v>223</v>
      </c>
      <c r="C107" s="7" t="s">
        <v>230</v>
      </c>
      <c r="D107" s="6" t="s">
        <v>231</v>
      </c>
      <c r="E107" s="8"/>
      <c r="F107" s="8" t="s">
        <v>105</v>
      </c>
      <c r="G107" s="9"/>
      <c r="H107" s="10" t="n">
        <f aca="false">IFERROR(IF(ISNUMBER(G107),J107/G107,J107/Assumptions!$C$4),"")</f>
        <v>449</v>
      </c>
      <c r="I107" s="10" t="n">
        <f aca="false">IFERROR(H107*(1+Assumptions!$C$5),"")</f>
        <v>516.35</v>
      </c>
      <c r="J107" s="11" t="n">
        <v>898</v>
      </c>
      <c r="K107" s="12" t="n">
        <v>23</v>
      </c>
    </row>
    <row r="108" customFormat="false" ht="27.75" hidden="false" customHeight="true" outlineLevel="0" collapsed="false">
      <c r="A108" s="6" t="s">
        <v>232</v>
      </c>
      <c r="B108" s="6" t="s">
        <v>233</v>
      </c>
      <c r="C108" s="7" t="s">
        <v>234</v>
      </c>
      <c r="D108" s="6" t="s">
        <v>235</v>
      </c>
      <c r="E108" s="8"/>
      <c r="F108" s="8" t="s">
        <v>105</v>
      </c>
      <c r="G108" s="9"/>
      <c r="H108" s="10" t="n">
        <f aca="false">IFERROR(IF(ISNUMBER(G108),J108/G108,J108/Assumptions!$C$4),"")</f>
        <v>172</v>
      </c>
      <c r="I108" s="10" t="n">
        <f aca="false">IFERROR(H108*(1+Assumptions!$C$5),"")</f>
        <v>197.8</v>
      </c>
      <c r="J108" s="11" t="n">
        <v>344</v>
      </c>
      <c r="K108" s="12" t="n">
        <v>24</v>
      </c>
    </row>
    <row r="109" customFormat="false" ht="27.75" hidden="false" customHeight="true" outlineLevel="0" collapsed="false">
      <c r="A109" s="6" t="s">
        <v>232</v>
      </c>
      <c r="B109" s="6" t="s">
        <v>233</v>
      </c>
      <c r="C109" s="7" t="s">
        <v>236</v>
      </c>
      <c r="D109" s="6" t="s">
        <v>237</v>
      </c>
      <c r="E109" s="8"/>
      <c r="F109" s="8" t="s">
        <v>105</v>
      </c>
      <c r="G109" s="9"/>
      <c r="H109" s="10" t="n">
        <f aca="false">IFERROR(IF(ISNUMBER(G109),J109/G109,J109/Assumptions!$C$4),"")</f>
        <v>262</v>
      </c>
      <c r="I109" s="10" t="n">
        <f aca="false">IFERROR(H109*(1+Assumptions!$C$5),"")</f>
        <v>301.3</v>
      </c>
      <c r="J109" s="11" t="n">
        <v>524</v>
      </c>
      <c r="K109" s="12" t="n">
        <v>24</v>
      </c>
    </row>
    <row r="110" customFormat="false" ht="27.75" hidden="false" customHeight="true" outlineLevel="0" collapsed="false">
      <c r="A110" s="6" t="s">
        <v>232</v>
      </c>
      <c r="B110" s="6" t="s">
        <v>233</v>
      </c>
      <c r="C110" s="7" t="s">
        <v>238</v>
      </c>
      <c r="D110" s="6" t="s">
        <v>239</v>
      </c>
      <c r="E110" s="8"/>
      <c r="F110" s="8" t="s">
        <v>105</v>
      </c>
      <c r="G110" s="9"/>
      <c r="H110" s="10" t="n">
        <f aca="false">IFERROR(IF(ISNUMBER(G110),J110/G110,J110/Assumptions!$C$4),"")</f>
        <v>182</v>
      </c>
      <c r="I110" s="10" t="n">
        <f aca="false">IFERROR(H110*(1+Assumptions!$C$5),"")</f>
        <v>209.3</v>
      </c>
      <c r="J110" s="11" t="n">
        <v>364</v>
      </c>
      <c r="K110" s="12" t="n">
        <v>24</v>
      </c>
    </row>
    <row r="111" customFormat="false" ht="15" hidden="false" customHeight="true" outlineLevel="0" collapsed="false">
      <c r="A111" s="6" t="s">
        <v>240</v>
      </c>
      <c r="B111" s="6" t="s">
        <v>241</v>
      </c>
      <c r="C111" s="7" t="s">
        <v>242</v>
      </c>
      <c r="D111" s="6" t="s">
        <v>243</v>
      </c>
      <c r="E111" s="8"/>
      <c r="F111" s="8" t="s">
        <v>105</v>
      </c>
      <c r="G111" s="9"/>
      <c r="H111" s="10" t="n">
        <f aca="false">IFERROR(IF(ISNUMBER(G111),J111/G111,J111/Assumptions!$C$4),"")</f>
        <v>145</v>
      </c>
      <c r="I111" s="10" t="n">
        <f aca="false">IFERROR(H111*(1+Assumptions!$C$5),"")</f>
        <v>166.75</v>
      </c>
      <c r="J111" s="11" t="n">
        <v>290</v>
      </c>
      <c r="K111" s="12" t="n">
        <v>25</v>
      </c>
    </row>
    <row r="112" customFormat="false" ht="15" hidden="false" customHeight="true" outlineLevel="0" collapsed="false">
      <c r="A112" s="6" t="s">
        <v>240</v>
      </c>
      <c r="B112" s="6" t="s">
        <v>241</v>
      </c>
      <c r="C112" s="7" t="s">
        <v>244</v>
      </c>
      <c r="D112" s="6" t="s">
        <v>245</v>
      </c>
      <c r="E112" s="8"/>
      <c r="F112" s="8" t="s">
        <v>105</v>
      </c>
      <c r="G112" s="9"/>
      <c r="H112" s="10" t="n">
        <f aca="false">IFERROR(IF(ISNUMBER(G112),J112/G112,J112/Assumptions!$C$4),"")</f>
        <v>145</v>
      </c>
      <c r="I112" s="10" t="n">
        <f aca="false">IFERROR(H112*(1+Assumptions!$C$5),"")</f>
        <v>166.75</v>
      </c>
      <c r="J112" s="11" t="n">
        <v>290</v>
      </c>
      <c r="K112" s="12" t="n">
        <v>25</v>
      </c>
    </row>
    <row r="113" customFormat="false" ht="15" hidden="false" customHeight="true" outlineLevel="0" collapsed="false">
      <c r="A113" s="6" t="s">
        <v>240</v>
      </c>
      <c r="B113" s="6" t="s">
        <v>241</v>
      </c>
      <c r="C113" s="7" t="s">
        <v>246</v>
      </c>
      <c r="D113" s="6" t="s">
        <v>247</v>
      </c>
      <c r="E113" s="8"/>
      <c r="F113" s="8" t="s">
        <v>105</v>
      </c>
      <c r="G113" s="9"/>
      <c r="H113" s="10" t="n">
        <f aca="false">IFERROR(IF(ISNUMBER(G113),J113/G113,J113/Assumptions!$C$4),"")</f>
        <v>149</v>
      </c>
      <c r="I113" s="10" t="n">
        <f aca="false">IFERROR(H113*(1+Assumptions!$C$5),"")</f>
        <v>171.35</v>
      </c>
      <c r="J113" s="11" t="n">
        <v>298</v>
      </c>
      <c r="K113" s="12" t="n">
        <v>25</v>
      </c>
    </row>
    <row r="114" customFormat="false" ht="15" hidden="false" customHeight="true" outlineLevel="0" collapsed="false">
      <c r="A114" s="6" t="s">
        <v>240</v>
      </c>
      <c r="B114" s="6" t="s">
        <v>241</v>
      </c>
      <c r="C114" s="7" t="s">
        <v>248</v>
      </c>
      <c r="D114" s="6" t="s">
        <v>249</v>
      </c>
      <c r="E114" s="8"/>
      <c r="F114" s="8" t="s">
        <v>105</v>
      </c>
      <c r="G114" s="9"/>
      <c r="H114" s="10" t="n">
        <f aca="false">IFERROR(IF(ISNUMBER(G114),J114/G114,J114/Assumptions!$C$4),"")</f>
        <v>149</v>
      </c>
      <c r="I114" s="10" t="n">
        <f aca="false">IFERROR(H114*(1+Assumptions!$C$5),"")</f>
        <v>171.35</v>
      </c>
      <c r="J114" s="11" t="n">
        <v>298</v>
      </c>
      <c r="K114" s="12" t="n">
        <v>25</v>
      </c>
    </row>
    <row r="115" customFormat="false" ht="15" hidden="false" customHeight="true" outlineLevel="0" collapsed="false">
      <c r="A115" s="6" t="s">
        <v>240</v>
      </c>
      <c r="B115" s="6" t="s">
        <v>241</v>
      </c>
      <c r="C115" s="7" t="s">
        <v>250</v>
      </c>
      <c r="D115" s="6" t="s">
        <v>251</v>
      </c>
      <c r="E115" s="8"/>
      <c r="F115" s="8" t="s">
        <v>105</v>
      </c>
      <c r="G115" s="9"/>
      <c r="H115" s="10" t="n">
        <f aca="false">IFERROR(IF(ISNUMBER(G115),J115/G115,J115/Assumptions!$C$4),"")</f>
        <v>149</v>
      </c>
      <c r="I115" s="10" t="n">
        <f aca="false">IFERROR(H115*(1+Assumptions!$C$5),"")</f>
        <v>171.35</v>
      </c>
      <c r="J115" s="11" t="n">
        <v>298</v>
      </c>
      <c r="K115" s="12" t="n">
        <v>25</v>
      </c>
    </row>
    <row r="116" customFormat="false" ht="15" hidden="false" customHeight="true" outlineLevel="0" collapsed="false">
      <c r="A116" s="6" t="s">
        <v>240</v>
      </c>
      <c r="B116" s="6" t="s">
        <v>241</v>
      </c>
      <c r="C116" s="7" t="s">
        <v>252</v>
      </c>
      <c r="D116" s="6" t="s">
        <v>253</v>
      </c>
      <c r="E116" s="8"/>
      <c r="F116" s="8" t="s">
        <v>105</v>
      </c>
      <c r="G116" s="9"/>
      <c r="H116" s="10" t="n">
        <f aca="false">IFERROR(IF(ISNUMBER(G116),J116/G116,J116/Assumptions!$C$4),"")</f>
        <v>21</v>
      </c>
      <c r="I116" s="10" t="n">
        <f aca="false">IFERROR(H116*(1+Assumptions!$C$5),"")</f>
        <v>24.15</v>
      </c>
      <c r="J116" s="11" t="n">
        <v>42</v>
      </c>
      <c r="K116" s="12" t="n">
        <v>25</v>
      </c>
    </row>
    <row r="117" customFormat="false" ht="15" hidden="false" customHeight="true" outlineLevel="0" collapsed="false">
      <c r="A117" s="6" t="s">
        <v>240</v>
      </c>
      <c r="B117" s="6" t="s">
        <v>254</v>
      </c>
      <c r="C117" s="7" t="s">
        <v>255</v>
      </c>
      <c r="D117" s="6" t="s">
        <v>256</v>
      </c>
      <c r="E117" s="8"/>
      <c r="F117" s="8" t="s">
        <v>105</v>
      </c>
      <c r="G117" s="9"/>
      <c r="H117" s="10" t="n">
        <f aca="false">IFERROR(IF(ISNUMBER(G117),J117/G117,J117/Assumptions!$C$4),"")</f>
        <v>315</v>
      </c>
      <c r="I117" s="10" t="n">
        <f aca="false">IFERROR(H117*(1+Assumptions!$C$5),"")</f>
        <v>362.25</v>
      </c>
      <c r="J117" s="11" t="n">
        <v>630</v>
      </c>
      <c r="K117" s="12" t="n">
        <v>26</v>
      </c>
    </row>
    <row r="118" customFormat="false" ht="15" hidden="false" customHeight="true" outlineLevel="0" collapsed="false">
      <c r="A118" s="6" t="s">
        <v>240</v>
      </c>
      <c r="B118" s="6" t="s">
        <v>254</v>
      </c>
      <c r="C118" s="7" t="s">
        <v>257</v>
      </c>
      <c r="D118" s="6" t="s">
        <v>258</v>
      </c>
      <c r="E118" s="8"/>
      <c r="F118" s="8" t="s">
        <v>105</v>
      </c>
      <c r="G118" s="9"/>
      <c r="H118" s="10" t="n">
        <f aca="false">IFERROR(IF(ISNUMBER(G118),J118/G118,J118/Assumptions!$C$4),"")</f>
        <v>310</v>
      </c>
      <c r="I118" s="10" t="n">
        <f aca="false">IFERROR(H118*(1+Assumptions!$C$5),"")</f>
        <v>356.5</v>
      </c>
      <c r="J118" s="11" t="n">
        <v>620</v>
      </c>
      <c r="K118" s="12" t="n">
        <v>26</v>
      </c>
    </row>
    <row r="119" customFormat="false" ht="15" hidden="false" customHeight="true" outlineLevel="0" collapsed="false">
      <c r="A119" s="6" t="s">
        <v>240</v>
      </c>
      <c r="B119" s="6" t="s">
        <v>254</v>
      </c>
      <c r="C119" s="7" t="s">
        <v>259</v>
      </c>
      <c r="D119" s="6" t="s">
        <v>260</v>
      </c>
      <c r="E119" s="8"/>
      <c r="F119" s="8" t="s">
        <v>105</v>
      </c>
      <c r="G119" s="9"/>
      <c r="H119" s="10" t="n">
        <f aca="false">IFERROR(IF(ISNUMBER(G119),J119/G119,J119/Assumptions!$C$4),"")</f>
        <v>390</v>
      </c>
      <c r="I119" s="10" t="n">
        <f aca="false">IFERROR(H119*(1+Assumptions!$C$5),"")</f>
        <v>448.5</v>
      </c>
      <c r="J119" s="11" t="n">
        <v>780</v>
      </c>
      <c r="K119" s="12" t="n">
        <v>26</v>
      </c>
    </row>
    <row r="120" customFormat="false" ht="15" hidden="false" customHeight="true" outlineLevel="0" collapsed="false">
      <c r="A120" s="6" t="s">
        <v>240</v>
      </c>
      <c r="B120" s="6" t="s">
        <v>254</v>
      </c>
      <c r="C120" s="7" t="s">
        <v>261</v>
      </c>
      <c r="D120" s="6" t="s">
        <v>262</v>
      </c>
      <c r="E120" s="8"/>
      <c r="F120" s="8" t="s">
        <v>105</v>
      </c>
      <c r="G120" s="9"/>
      <c r="H120" s="10" t="n">
        <f aca="false">IFERROR(IF(ISNUMBER(G120),J120/G120,J120/Assumptions!$C$4),"")</f>
        <v>28</v>
      </c>
      <c r="I120" s="10" t="n">
        <f aca="false">IFERROR(H120*(1+Assumptions!$C$5),"")</f>
        <v>32.2</v>
      </c>
      <c r="J120" s="11" t="n">
        <v>56</v>
      </c>
      <c r="K120" s="12" t="n">
        <v>26</v>
      </c>
    </row>
    <row r="121" customFormat="false" ht="15" hidden="false" customHeight="true" outlineLevel="0" collapsed="false">
      <c r="A121" s="6" t="s">
        <v>240</v>
      </c>
      <c r="B121" s="6" t="s">
        <v>263</v>
      </c>
      <c r="C121" s="7" t="s">
        <v>264</v>
      </c>
      <c r="D121" s="6" t="s">
        <v>265</v>
      </c>
      <c r="E121" s="8"/>
      <c r="F121" s="8" t="s">
        <v>105</v>
      </c>
      <c r="G121" s="9"/>
      <c r="H121" s="10" t="n">
        <f aca="false">IFERROR(IF(ISNUMBER(G121),J121/G121,J121/Assumptions!$C$4),"")</f>
        <v>496</v>
      </c>
      <c r="I121" s="10" t="n">
        <f aca="false">IFERROR(H121*(1+Assumptions!$C$5),"")</f>
        <v>570.4</v>
      </c>
      <c r="J121" s="11" t="n">
        <v>992</v>
      </c>
      <c r="K121" s="12" t="n">
        <v>27</v>
      </c>
    </row>
    <row r="122" customFormat="false" ht="15" hidden="false" customHeight="true" outlineLevel="0" collapsed="false">
      <c r="A122" s="6" t="s">
        <v>240</v>
      </c>
      <c r="B122" s="6" t="s">
        <v>263</v>
      </c>
      <c r="C122" s="7" t="s">
        <v>266</v>
      </c>
      <c r="D122" s="6" t="s">
        <v>267</v>
      </c>
      <c r="E122" s="8"/>
      <c r="F122" s="8" t="s">
        <v>105</v>
      </c>
      <c r="G122" s="9"/>
      <c r="H122" s="10" t="n">
        <f aca="false">IFERROR(IF(ISNUMBER(G122),J122/G122,J122/Assumptions!$C$4),"")</f>
        <v>705</v>
      </c>
      <c r="I122" s="10" t="n">
        <f aca="false">IFERROR(H122*(1+Assumptions!$C$5),"")</f>
        <v>810.75</v>
      </c>
      <c r="J122" s="11" t="n">
        <v>1410</v>
      </c>
      <c r="K122" s="12" t="n">
        <v>27</v>
      </c>
    </row>
    <row r="123" customFormat="false" ht="15" hidden="false" customHeight="true" outlineLevel="0" collapsed="false">
      <c r="A123" s="6" t="s">
        <v>240</v>
      </c>
      <c r="B123" s="6" t="s">
        <v>263</v>
      </c>
      <c r="C123" s="7" t="s">
        <v>268</v>
      </c>
      <c r="D123" s="6" t="s">
        <v>269</v>
      </c>
      <c r="E123" s="8"/>
      <c r="F123" s="8" t="s">
        <v>105</v>
      </c>
      <c r="G123" s="9"/>
      <c r="H123" s="10" t="n">
        <f aca="false">IFERROR(IF(ISNUMBER(G123),J123/G123,J123/Assumptions!$C$4),"")</f>
        <v>675</v>
      </c>
      <c r="I123" s="10" t="n">
        <f aca="false">IFERROR(H123*(1+Assumptions!$C$5),"")</f>
        <v>776.25</v>
      </c>
      <c r="J123" s="11" t="n">
        <v>1350</v>
      </c>
      <c r="K123" s="12" t="n">
        <v>27</v>
      </c>
    </row>
    <row r="124" customFormat="false" ht="15" hidden="false" customHeight="true" outlineLevel="0" collapsed="false">
      <c r="A124" s="6" t="s">
        <v>240</v>
      </c>
      <c r="B124" s="6" t="s">
        <v>263</v>
      </c>
      <c r="C124" s="7" t="s">
        <v>270</v>
      </c>
      <c r="D124" s="6" t="s">
        <v>271</v>
      </c>
      <c r="E124" s="8"/>
      <c r="F124" s="8" t="s">
        <v>105</v>
      </c>
      <c r="G124" s="9"/>
      <c r="H124" s="10" t="n">
        <f aca="false">IFERROR(IF(ISNUMBER(G124),J124/G124,J124/Assumptions!$C$4),"")</f>
        <v>741</v>
      </c>
      <c r="I124" s="10" t="n">
        <f aca="false">IFERROR(H124*(1+Assumptions!$C$5),"")</f>
        <v>852.15</v>
      </c>
      <c r="J124" s="11" t="n">
        <v>1482</v>
      </c>
      <c r="K124" s="12" t="n">
        <v>27</v>
      </c>
    </row>
    <row r="125" customFormat="false" ht="15" hidden="false" customHeight="true" outlineLevel="0" collapsed="false">
      <c r="A125" s="6" t="s">
        <v>240</v>
      </c>
      <c r="B125" s="6" t="s">
        <v>263</v>
      </c>
      <c r="C125" s="7" t="s">
        <v>272</v>
      </c>
      <c r="D125" s="6" t="s">
        <v>273</v>
      </c>
      <c r="E125" s="8"/>
      <c r="F125" s="8" t="s">
        <v>105</v>
      </c>
      <c r="G125" s="9"/>
      <c r="H125" s="10" t="n">
        <f aca="false">IFERROR(IF(ISNUMBER(G125),J125/G125,J125/Assumptions!$C$4),"")</f>
        <v>741</v>
      </c>
      <c r="I125" s="10" t="n">
        <f aca="false">IFERROR(H125*(1+Assumptions!$C$5),"")</f>
        <v>852.15</v>
      </c>
      <c r="J125" s="11" t="n">
        <v>1482</v>
      </c>
      <c r="K125" s="12" t="n">
        <v>27</v>
      </c>
    </row>
    <row r="126" customFormat="false" ht="15" hidden="false" customHeight="true" outlineLevel="0" collapsed="false">
      <c r="A126" s="6" t="s">
        <v>240</v>
      </c>
      <c r="B126" s="6" t="s">
        <v>263</v>
      </c>
      <c r="C126" s="7" t="s">
        <v>274</v>
      </c>
      <c r="D126" s="6" t="s">
        <v>275</v>
      </c>
      <c r="E126" s="8"/>
      <c r="F126" s="8" t="s">
        <v>105</v>
      </c>
      <c r="G126" s="9"/>
      <c r="H126" s="10" t="n">
        <f aca="false">IFERROR(IF(ISNUMBER(G126),J126/G126,J126/Assumptions!$C$4),"")</f>
        <v>460</v>
      </c>
      <c r="I126" s="10" t="n">
        <f aca="false">IFERROR(H126*(1+Assumptions!$C$5),"")</f>
        <v>529</v>
      </c>
      <c r="J126" s="11" t="n">
        <v>920</v>
      </c>
      <c r="K126" s="12" t="n">
        <v>27</v>
      </c>
    </row>
    <row r="127" customFormat="false" ht="15" hidden="false" customHeight="true" outlineLevel="0" collapsed="false">
      <c r="A127" s="6" t="s">
        <v>240</v>
      </c>
      <c r="B127" s="6" t="s">
        <v>263</v>
      </c>
      <c r="C127" s="7" t="s">
        <v>276</v>
      </c>
      <c r="D127" s="6" t="s">
        <v>277</v>
      </c>
      <c r="E127" s="8"/>
      <c r="F127" s="8" t="s">
        <v>105</v>
      </c>
      <c r="G127" s="9"/>
      <c r="H127" s="10" t="n">
        <f aca="false">IFERROR(IF(ISNUMBER(G127),J127/G127,J127/Assumptions!$C$4),"")</f>
        <v>68</v>
      </c>
      <c r="I127" s="10" t="n">
        <f aca="false">IFERROR(H127*(1+Assumptions!$C$5),"")</f>
        <v>78.2</v>
      </c>
      <c r="J127" s="11" t="n">
        <v>136</v>
      </c>
      <c r="K127" s="12" t="n">
        <v>27</v>
      </c>
    </row>
    <row r="128" customFormat="false" ht="15" hidden="false" customHeight="true" outlineLevel="0" collapsed="false">
      <c r="A128" s="6" t="s">
        <v>240</v>
      </c>
      <c r="B128" s="6" t="s">
        <v>263</v>
      </c>
      <c r="C128" s="7" t="s">
        <v>278</v>
      </c>
      <c r="D128" s="6" t="s">
        <v>279</v>
      </c>
      <c r="E128" s="8"/>
      <c r="F128" s="8" t="s">
        <v>105</v>
      </c>
      <c r="G128" s="9"/>
      <c r="H128" s="10" t="n">
        <f aca="false">IFERROR(IF(ISNUMBER(G128),J128/G128,J128/Assumptions!$C$4),"")</f>
        <v>43.9</v>
      </c>
      <c r="I128" s="10" t="n">
        <f aca="false">IFERROR(H128*(1+Assumptions!$C$5),"")</f>
        <v>50.485</v>
      </c>
      <c r="J128" s="11" t="n">
        <v>87.8</v>
      </c>
      <c r="K128" s="12" t="n">
        <v>27</v>
      </c>
    </row>
    <row r="129" customFormat="false" ht="27.75" hidden="false" customHeight="true" outlineLevel="0" collapsed="false">
      <c r="A129" s="6" t="s">
        <v>240</v>
      </c>
      <c r="B129" s="6" t="s">
        <v>280</v>
      </c>
      <c r="C129" s="7" t="s">
        <v>281</v>
      </c>
      <c r="D129" s="6" t="s">
        <v>282</v>
      </c>
      <c r="E129" s="8"/>
      <c r="F129" s="8" t="s">
        <v>105</v>
      </c>
      <c r="G129" s="9"/>
      <c r="H129" s="10" t="n">
        <f aca="false">IFERROR(IF(ISNUMBER(G129),J129/G129,J129/Assumptions!$C$4),"")</f>
        <v>1994.2</v>
      </c>
      <c r="I129" s="10" t="n">
        <f aca="false">IFERROR(H129*(1+Assumptions!$C$5),"")</f>
        <v>2293.33</v>
      </c>
      <c r="J129" s="11" t="n">
        <v>3988.4</v>
      </c>
      <c r="K129" s="12" t="n">
        <v>28</v>
      </c>
    </row>
    <row r="130" customFormat="false" ht="27.75" hidden="false" customHeight="true" outlineLevel="0" collapsed="false">
      <c r="A130" s="6" t="s">
        <v>240</v>
      </c>
      <c r="B130" s="6" t="s">
        <v>280</v>
      </c>
      <c r="C130" s="7" t="s">
        <v>283</v>
      </c>
      <c r="D130" s="6" t="s">
        <v>284</v>
      </c>
      <c r="E130" s="8"/>
      <c r="F130" s="8" t="s">
        <v>105</v>
      </c>
      <c r="G130" s="9"/>
      <c r="H130" s="10" t="n">
        <f aca="false">IFERROR(IF(ISNUMBER(G130),J130/G130,J130/Assumptions!$C$4),"")</f>
        <v>2449.2</v>
      </c>
      <c r="I130" s="10" t="n">
        <f aca="false">IFERROR(H130*(1+Assumptions!$C$5),"")</f>
        <v>2816.58</v>
      </c>
      <c r="J130" s="11" t="n">
        <v>4898.4</v>
      </c>
      <c r="K130" s="12" t="n">
        <v>28</v>
      </c>
    </row>
    <row r="131" customFormat="false" ht="27.75" hidden="false" customHeight="true" outlineLevel="0" collapsed="false">
      <c r="A131" s="6" t="s">
        <v>240</v>
      </c>
      <c r="B131" s="6" t="s">
        <v>280</v>
      </c>
      <c r="C131" s="7" t="s">
        <v>285</v>
      </c>
      <c r="D131" s="6" t="s">
        <v>286</v>
      </c>
      <c r="E131" s="8"/>
      <c r="F131" s="8" t="s">
        <v>105</v>
      </c>
      <c r="G131" s="9"/>
      <c r="H131" s="10" t="n">
        <f aca="false">IFERROR(IF(ISNUMBER(G131),J131/G131,J131/Assumptions!$C$4),"")</f>
        <v>2549.3</v>
      </c>
      <c r="I131" s="10" t="n">
        <f aca="false">IFERROR(H131*(1+Assumptions!$C$5),"")</f>
        <v>2931.695</v>
      </c>
      <c r="J131" s="11" t="n">
        <v>5098.6</v>
      </c>
      <c r="K131" s="12" t="n">
        <v>28</v>
      </c>
    </row>
    <row r="132" customFormat="false" ht="27.75" hidden="false" customHeight="true" outlineLevel="0" collapsed="false">
      <c r="A132" s="6" t="s">
        <v>240</v>
      </c>
      <c r="B132" s="6" t="s">
        <v>280</v>
      </c>
      <c r="C132" s="7" t="s">
        <v>287</v>
      </c>
      <c r="D132" s="6" t="s">
        <v>288</v>
      </c>
      <c r="E132" s="8"/>
      <c r="F132" s="8" t="s">
        <v>105</v>
      </c>
      <c r="G132" s="9"/>
      <c r="H132" s="10" t="n">
        <f aca="false">IFERROR(IF(ISNUMBER(G132),J132/G132,J132/Assumptions!$C$4),"")</f>
        <v>2808</v>
      </c>
      <c r="I132" s="10" t="n">
        <f aca="false">IFERROR(H132*(1+Assumptions!$C$5),"")</f>
        <v>3229.2</v>
      </c>
      <c r="J132" s="11" t="n">
        <v>5616</v>
      </c>
      <c r="K132" s="12" t="n">
        <v>28</v>
      </c>
    </row>
    <row r="133" customFormat="false" ht="27.75" hidden="false" customHeight="true" outlineLevel="0" collapsed="false">
      <c r="A133" s="6" t="s">
        <v>240</v>
      </c>
      <c r="B133" s="6" t="s">
        <v>280</v>
      </c>
      <c r="C133" s="7" t="s">
        <v>289</v>
      </c>
      <c r="D133" s="6" t="s">
        <v>290</v>
      </c>
      <c r="E133" s="8"/>
      <c r="F133" s="8" t="s">
        <v>105</v>
      </c>
      <c r="G133" s="9"/>
      <c r="H133" s="10" t="n">
        <f aca="false">IFERROR(IF(ISNUMBER(G133),J133/G133,J133/Assumptions!$C$4),"")</f>
        <v>3800</v>
      </c>
      <c r="I133" s="10" t="n">
        <f aca="false">IFERROR(H133*(1+Assumptions!$C$5),"")</f>
        <v>4370</v>
      </c>
      <c r="J133" s="11" t="n">
        <v>7600</v>
      </c>
      <c r="K133" s="12" t="n">
        <v>28</v>
      </c>
    </row>
    <row r="134" customFormat="false" ht="41.25" hidden="false" customHeight="true" outlineLevel="0" collapsed="false">
      <c r="A134" s="6" t="s">
        <v>291</v>
      </c>
      <c r="B134" s="6" t="s">
        <v>292</v>
      </c>
      <c r="C134" s="7" t="s">
        <v>293</v>
      </c>
      <c r="D134" s="6" t="s">
        <v>294</v>
      </c>
      <c r="E134" s="8"/>
      <c r="F134" s="8" t="s">
        <v>105</v>
      </c>
      <c r="G134" s="9"/>
      <c r="H134" s="10" t="n">
        <f aca="false">IFERROR(IF(ISNUMBER(G134),J134/G134,J134/Assumptions!$C$4),"")</f>
        <v>49</v>
      </c>
      <c r="I134" s="10" t="n">
        <f aca="false">IFERROR(H134*(1+Assumptions!$C$5),"")</f>
        <v>56.35</v>
      </c>
      <c r="J134" s="11" t="n">
        <v>98</v>
      </c>
      <c r="K134" s="12" t="n">
        <v>29</v>
      </c>
    </row>
    <row r="135" customFormat="false" ht="41.25" hidden="false" customHeight="true" outlineLevel="0" collapsed="false">
      <c r="A135" s="6" t="s">
        <v>291</v>
      </c>
      <c r="B135" s="6" t="s">
        <v>292</v>
      </c>
      <c r="C135" s="7" t="s">
        <v>295</v>
      </c>
      <c r="D135" s="6" t="s">
        <v>296</v>
      </c>
      <c r="E135" s="8"/>
      <c r="F135" s="8" t="s">
        <v>105</v>
      </c>
      <c r="G135" s="9"/>
      <c r="H135" s="10" t="n">
        <f aca="false">IFERROR(IF(ISNUMBER(G135),J135/G135,J135/Assumptions!$C$4),"")</f>
        <v>49</v>
      </c>
      <c r="I135" s="10" t="n">
        <f aca="false">IFERROR(H135*(1+Assumptions!$C$5),"")</f>
        <v>56.35</v>
      </c>
      <c r="J135" s="11" t="n">
        <v>98</v>
      </c>
      <c r="K135" s="12" t="n">
        <v>29</v>
      </c>
    </row>
    <row r="136" customFormat="false" ht="41.25" hidden="false" customHeight="true" outlineLevel="0" collapsed="false">
      <c r="A136" s="6" t="s">
        <v>291</v>
      </c>
      <c r="B136" s="6" t="s">
        <v>292</v>
      </c>
      <c r="C136" s="7" t="s">
        <v>297</v>
      </c>
      <c r="D136" s="6" t="s">
        <v>298</v>
      </c>
      <c r="E136" s="8"/>
      <c r="F136" s="8" t="s">
        <v>105</v>
      </c>
      <c r="G136" s="9"/>
      <c r="H136" s="10" t="n">
        <f aca="false">IFERROR(IF(ISNUMBER(G136),J136/G136,J136/Assumptions!$C$4),"")</f>
        <v>68</v>
      </c>
      <c r="I136" s="10" t="n">
        <f aca="false">IFERROR(H136*(1+Assumptions!$C$5),"")</f>
        <v>78.2</v>
      </c>
      <c r="J136" s="11" t="n">
        <v>136</v>
      </c>
      <c r="K136" s="12" t="n">
        <v>29</v>
      </c>
    </row>
    <row r="137" customFormat="false" ht="41.25" hidden="false" customHeight="true" outlineLevel="0" collapsed="false">
      <c r="A137" s="6" t="s">
        <v>291</v>
      </c>
      <c r="B137" s="6" t="s">
        <v>292</v>
      </c>
      <c r="C137" s="7" t="s">
        <v>299</v>
      </c>
      <c r="D137" s="6" t="s">
        <v>300</v>
      </c>
      <c r="E137" s="8"/>
      <c r="F137" s="8" t="s">
        <v>105</v>
      </c>
      <c r="G137" s="9"/>
      <c r="H137" s="10" t="n">
        <f aca="false">IFERROR(IF(ISNUMBER(G137),J137/G137,J137/Assumptions!$C$4),"")</f>
        <v>68</v>
      </c>
      <c r="I137" s="10" t="n">
        <f aca="false">IFERROR(H137*(1+Assumptions!$C$5),"")</f>
        <v>78.2</v>
      </c>
      <c r="J137" s="11" t="n">
        <v>136</v>
      </c>
      <c r="K137" s="12" t="n">
        <v>29</v>
      </c>
    </row>
    <row r="138" customFormat="false" ht="41.25" hidden="false" customHeight="true" outlineLevel="0" collapsed="false">
      <c r="A138" s="6" t="s">
        <v>291</v>
      </c>
      <c r="B138" s="6" t="s">
        <v>292</v>
      </c>
      <c r="C138" s="7" t="s">
        <v>301</v>
      </c>
      <c r="D138" s="6" t="s">
        <v>302</v>
      </c>
      <c r="E138" s="8"/>
      <c r="F138" s="8" t="s">
        <v>105</v>
      </c>
      <c r="G138" s="9"/>
      <c r="H138" s="10" t="n">
        <f aca="false">IFERROR(IF(ISNUMBER(G138),J138/G138,J138/Assumptions!$C$4),"")</f>
        <v>96</v>
      </c>
      <c r="I138" s="10" t="n">
        <f aca="false">IFERROR(H138*(1+Assumptions!$C$5),"")</f>
        <v>110.4</v>
      </c>
      <c r="J138" s="11" t="n">
        <v>192</v>
      </c>
      <c r="K138" s="12" t="n">
        <v>29</v>
      </c>
    </row>
    <row r="139" customFormat="false" ht="41.25" hidden="false" customHeight="true" outlineLevel="0" collapsed="false">
      <c r="A139" s="6" t="s">
        <v>291</v>
      </c>
      <c r="B139" s="6" t="s">
        <v>292</v>
      </c>
      <c r="C139" s="7" t="s">
        <v>303</v>
      </c>
      <c r="D139" s="6" t="s">
        <v>304</v>
      </c>
      <c r="E139" s="8"/>
      <c r="F139" s="8" t="s">
        <v>105</v>
      </c>
      <c r="G139" s="9"/>
      <c r="H139" s="10" t="n">
        <f aca="false">IFERROR(IF(ISNUMBER(G139),J139/G139,J139/Assumptions!$C$4),"")</f>
        <v>98</v>
      </c>
      <c r="I139" s="10" t="n">
        <f aca="false">IFERROR(H139*(1+Assumptions!$C$5),"")</f>
        <v>112.7</v>
      </c>
      <c r="J139" s="11" t="n">
        <v>196</v>
      </c>
      <c r="K139" s="12" t="n">
        <v>29</v>
      </c>
    </row>
    <row r="140" customFormat="false" ht="41.25" hidden="false" customHeight="true" outlineLevel="0" collapsed="false">
      <c r="A140" s="6" t="s">
        <v>291</v>
      </c>
      <c r="B140" s="6" t="s">
        <v>292</v>
      </c>
      <c r="C140" s="7" t="s">
        <v>305</v>
      </c>
      <c r="D140" s="6" t="s">
        <v>306</v>
      </c>
      <c r="E140" s="8"/>
      <c r="F140" s="8" t="s">
        <v>105</v>
      </c>
      <c r="G140" s="9"/>
      <c r="H140" s="10" t="n">
        <f aca="false">IFERROR(IF(ISNUMBER(G140),J140/G140,J140/Assumptions!$C$4),"")</f>
        <v>98</v>
      </c>
      <c r="I140" s="10" t="n">
        <f aca="false">IFERROR(H140*(1+Assumptions!$C$5),"")</f>
        <v>112.7</v>
      </c>
      <c r="J140" s="11" t="n">
        <v>196</v>
      </c>
      <c r="K140" s="12" t="n">
        <v>29</v>
      </c>
    </row>
    <row r="141" customFormat="false" ht="41.25" hidden="false" customHeight="true" outlineLevel="0" collapsed="false">
      <c r="A141" s="6" t="s">
        <v>291</v>
      </c>
      <c r="B141" s="6" t="s">
        <v>292</v>
      </c>
      <c r="C141" s="7" t="s">
        <v>307</v>
      </c>
      <c r="D141" s="6" t="s">
        <v>308</v>
      </c>
      <c r="E141" s="8"/>
      <c r="F141" s="8" t="s">
        <v>105</v>
      </c>
      <c r="G141" s="9"/>
      <c r="H141" s="10" t="n">
        <f aca="false">IFERROR(IF(ISNUMBER(G141),J141/G141,J141/Assumptions!$C$4),"")</f>
        <v>160</v>
      </c>
      <c r="I141" s="10" t="n">
        <f aca="false">IFERROR(H141*(1+Assumptions!$C$5),"")</f>
        <v>184</v>
      </c>
      <c r="J141" s="11" t="n">
        <v>320</v>
      </c>
      <c r="K141" s="12" t="n">
        <v>29</v>
      </c>
    </row>
    <row r="142" customFormat="false" ht="41.25" hidden="false" customHeight="true" outlineLevel="0" collapsed="false">
      <c r="A142" s="6" t="s">
        <v>291</v>
      </c>
      <c r="B142" s="6" t="s">
        <v>292</v>
      </c>
      <c r="C142" s="7" t="s">
        <v>309</v>
      </c>
      <c r="D142" s="6" t="s">
        <v>310</v>
      </c>
      <c r="E142" s="8"/>
      <c r="F142" s="8" t="s">
        <v>105</v>
      </c>
      <c r="G142" s="9"/>
      <c r="H142" s="10" t="n">
        <f aca="false">IFERROR(IF(ISNUMBER(G142),J142/G142,J142/Assumptions!$C$4),"")</f>
        <v>230</v>
      </c>
      <c r="I142" s="10" t="n">
        <f aca="false">IFERROR(H142*(1+Assumptions!$C$5),"")</f>
        <v>264.5</v>
      </c>
      <c r="J142" s="11" t="n">
        <v>460</v>
      </c>
      <c r="K142" s="12" t="n">
        <v>29</v>
      </c>
    </row>
    <row r="143" customFormat="false" ht="41.25" hidden="false" customHeight="true" outlineLevel="0" collapsed="false">
      <c r="A143" s="6" t="s">
        <v>291</v>
      </c>
      <c r="B143" s="6" t="s">
        <v>292</v>
      </c>
      <c r="C143" s="7" t="s">
        <v>311</v>
      </c>
      <c r="D143" s="6" t="s">
        <v>312</v>
      </c>
      <c r="E143" s="8"/>
      <c r="F143" s="8" t="s">
        <v>105</v>
      </c>
      <c r="G143" s="9"/>
      <c r="H143" s="10" t="n">
        <f aca="false">IFERROR(IF(ISNUMBER(G143),J143/G143,J143/Assumptions!$C$4),"")</f>
        <v>252</v>
      </c>
      <c r="I143" s="10" t="n">
        <f aca="false">IFERROR(H143*(1+Assumptions!$C$5),"")</f>
        <v>289.8</v>
      </c>
      <c r="J143" s="11" t="n">
        <v>504</v>
      </c>
      <c r="K143" s="12" t="n">
        <v>29</v>
      </c>
    </row>
    <row r="144" customFormat="false" ht="41.25" hidden="false" customHeight="true" outlineLevel="0" collapsed="false">
      <c r="A144" s="6" t="s">
        <v>291</v>
      </c>
      <c r="B144" s="6" t="s">
        <v>292</v>
      </c>
      <c r="C144" s="7" t="s">
        <v>313</v>
      </c>
      <c r="D144" s="6" t="s">
        <v>314</v>
      </c>
      <c r="E144" s="8"/>
      <c r="F144" s="8" t="s">
        <v>105</v>
      </c>
      <c r="G144" s="9"/>
      <c r="H144" s="10" t="n">
        <f aca="false">IFERROR(IF(ISNUMBER(G144),J144/G144,J144/Assumptions!$C$4),"")</f>
        <v>357</v>
      </c>
      <c r="I144" s="10" t="n">
        <f aca="false">IFERROR(H144*(1+Assumptions!$C$5),"")</f>
        <v>410.55</v>
      </c>
      <c r="J144" s="11" t="n">
        <v>714</v>
      </c>
      <c r="K144" s="12" t="n">
        <v>29</v>
      </c>
    </row>
    <row r="145" customFormat="false" ht="41.25" hidden="false" customHeight="true" outlineLevel="0" collapsed="false">
      <c r="A145" s="6" t="s">
        <v>291</v>
      </c>
      <c r="B145" s="6" t="s">
        <v>292</v>
      </c>
      <c r="C145" s="7" t="s">
        <v>315</v>
      </c>
      <c r="D145" s="6" t="s">
        <v>316</v>
      </c>
      <c r="E145" s="8"/>
      <c r="F145" s="8" t="s">
        <v>105</v>
      </c>
      <c r="G145" s="9"/>
      <c r="H145" s="10" t="n">
        <f aca="false">IFERROR(IF(ISNUMBER(G145),J145/G145,J145/Assumptions!$C$4),"")</f>
        <v>541</v>
      </c>
      <c r="I145" s="10" t="n">
        <f aca="false">IFERROR(H145*(1+Assumptions!$C$5),"")</f>
        <v>622.15</v>
      </c>
      <c r="J145" s="11" t="n">
        <v>1082</v>
      </c>
      <c r="K145" s="12" t="n">
        <v>29</v>
      </c>
    </row>
    <row r="146" customFormat="false" ht="41.25" hidden="false" customHeight="true" outlineLevel="0" collapsed="false">
      <c r="A146" s="6" t="s">
        <v>291</v>
      </c>
      <c r="B146" s="6" t="s">
        <v>292</v>
      </c>
      <c r="C146" s="7" t="s">
        <v>317</v>
      </c>
      <c r="D146" s="6" t="s">
        <v>318</v>
      </c>
      <c r="E146" s="8"/>
      <c r="F146" s="8" t="s">
        <v>105</v>
      </c>
      <c r="G146" s="9"/>
      <c r="H146" s="10" t="n">
        <f aca="false">IFERROR(IF(ISNUMBER(G146),J146/G146,J146/Assumptions!$C$4),"")</f>
        <v>590</v>
      </c>
      <c r="I146" s="10" t="n">
        <f aca="false">IFERROR(H146*(1+Assumptions!$C$5),"")</f>
        <v>678.5</v>
      </c>
      <c r="J146" s="11" t="n">
        <v>1180</v>
      </c>
      <c r="K146" s="12" t="n">
        <v>29</v>
      </c>
    </row>
    <row r="147" customFormat="false" ht="41.25" hidden="false" customHeight="true" outlineLevel="0" collapsed="false">
      <c r="A147" s="6" t="s">
        <v>291</v>
      </c>
      <c r="B147" s="6" t="s">
        <v>292</v>
      </c>
      <c r="C147" s="7" t="s">
        <v>319</v>
      </c>
      <c r="D147" s="6" t="s">
        <v>320</v>
      </c>
      <c r="E147" s="8"/>
      <c r="F147" s="8" t="s">
        <v>105</v>
      </c>
      <c r="G147" s="9"/>
      <c r="H147" s="10" t="n">
        <f aca="false">IFERROR(IF(ISNUMBER(G147),J147/G147,J147/Assumptions!$C$4),"")</f>
        <v>690</v>
      </c>
      <c r="I147" s="10" t="n">
        <f aca="false">IFERROR(H147*(1+Assumptions!$C$5),"")</f>
        <v>793.5</v>
      </c>
      <c r="J147" s="11" t="n">
        <v>1380</v>
      </c>
      <c r="K147" s="12" t="n">
        <v>29</v>
      </c>
    </row>
    <row r="148" customFormat="false" ht="41.25" hidden="false" customHeight="true" outlineLevel="0" collapsed="false">
      <c r="A148" s="6" t="s">
        <v>291</v>
      </c>
      <c r="B148" s="6" t="s">
        <v>292</v>
      </c>
      <c r="C148" s="7" t="s">
        <v>321</v>
      </c>
      <c r="D148" s="6" t="s">
        <v>322</v>
      </c>
      <c r="E148" s="8"/>
      <c r="F148" s="8" t="s">
        <v>105</v>
      </c>
      <c r="G148" s="9"/>
      <c r="H148" s="10" t="n">
        <f aca="false">IFERROR(IF(ISNUMBER(G148),J148/G148,J148/Assumptions!$C$4),"")</f>
        <v>14.3</v>
      </c>
      <c r="I148" s="10" t="n">
        <f aca="false">IFERROR(H148*(1+Assumptions!$C$5),"")</f>
        <v>16.445</v>
      </c>
      <c r="J148" s="11" t="n">
        <v>28.6</v>
      </c>
      <c r="K148" s="12" t="n">
        <v>29</v>
      </c>
    </row>
    <row r="149" customFormat="false" ht="41.25" hidden="false" customHeight="true" outlineLevel="0" collapsed="false">
      <c r="A149" s="6" t="s">
        <v>291</v>
      </c>
      <c r="B149" s="6" t="s">
        <v>292</v>
      </c>
      <c r="C149" s="7" t="s">
        <v>323</v>
      </c>
      <c r="D149" s="6" t="s">
        <v>324</v>
      </c>
      <c r="E149" s="8"/>
      <c r="F149" s="8" t="s">
        <v>105</v>
      </c>
      <c r="G149" s="9"/>
      <c r="H149" s="10" t="n">
        <f aca="false">IFERROR(IF(ISNUMBER(G149),J149/G149,J149/Assumptions!$C$4),"")</f>
        <v>14.3</v>
      </c>
      <c r="I149" s="10" t="n">
        <f aca="false">IFERROR(H149*(1+Assumptions!$C$5),"")</f>
        <v>16.445</v>
      </c>
      <c r="J149" s="11" t="n">
        <v>28.6</v>
      </c>
      <c r="K149" s="12" t="n">
        <v>29</v>
      </c>
    </row>
    <row r="150" customFormat="false" ht="41.25" hidden="false" customHeight="true" outlineLevel="0" collapsed="false">
      <c r="A150" s="6" t="s">
        <v>291</v>
      </c>
      <c r="B150" s="6" t="s">
        <v>292</v>
      </c>
      <c r="C150" s="7" t="s">
        <v>325</v>
      </c>
      <c r="D150" s="6" t="s">
        <v>326</v>
      </c>
      <c r="E150" s="8"/>
      <c r="F150" s="8" t="s">
        <v>105</v>
      </c>
      <c r="G150" s="9"/>
      <c r="H150" s="10" t="n">
        <f aca="false">IFERROR(IF(ISNUMBER(G150),J150/G150,J150/Assumptions!$C$4),"")</f>
        <v>35.1</v>
      </c>
      <c r="I150" s="10" t="n">
        <f aca="false">IFERROR(H150*(1+Assumptions!$C$5),"")</f>
        <v>40.365</v>
      </c>
      <c r="J150" s="11" t="n">
        <v>70.2</v>
      </c>
      <c r="K150" s="12" t="n">
        <v>29</v>
      </c>
    </row>
    <row r="151" customFormat="false" ht="41.25" hidden="false" customHeight="true" outlineLevel="0" collapsed="false">
      <c r="A151" s="6" t="s">
        <v>291</v>
      </c>
      <c r="B151" s="6" t="s">
        <v>292</v>
      </c>
      <c r="C151" s="7" t="s">
        <v>327</v>
      </c>
      <c r="D151" s="6" t="s">
        <v>328</v>
      </c>
      <c r="E151" s="8"/>
      <c r="F151" s="8" t="s">
        <v>105</v>
      </c>
      <c r="G151" s="9"/>
      <c r="H151" s="10" t="n">
        <f aca="false">IFERROR(IF(ISNUMBER(G151),J151/G151,J151/Assumptions!$C$4),"")</f>
        <v>14.3</v>
      </c>
      <c r="I151" s="10" t="n">
        <f aca="false">IFERROR(H151*(1+Assumptions!$C$5),"")</f>
        <v>16.445</v>
      </c>
      <c r="J151" s="11" t="n">
        <v>28.6</v>
      </c>
      <c r="K151" s="12" t="n">
        <v>29</v>
      </c>
    </row>
    <row r="152" customFormat="false" ht="27.75" hidden="false" customHeight="true" outlineLevel="0" collapsed="false">
      <c r="A152" s="6" t="s">
        <v>329</v>
      </c>
      <c r="B152" s="6" t="s">
        <v>330</v>
      </c>
      <c r="C152" s="7" t="s">
        <v>331</v>
      </c>
      <c r="D152" s="6" t="s">
        <v>332</v>
      </c>
      <c r="E152" s="8"/>
      <c r="F152" s="8" t="s">
        <v>105</v>
      </c>
      <c r="G152" s="9"/>
      <c r="H152" s="10" t="n">
        <f aca="false">IFERROR(IF(ISNUMBER(G152),J152/G152,J152/Assumptions!$C$4),"")</f>
        <v>7259</v>
      </c>
      <c r="I152" s="10" t="n">
        <f aca="false">IFERROR(H152*(1+Assumptions!$C$5),"")</f>
        <v>8347.85</v>
      </c>
      <c r="J152" s="11" t="n">
        <v>14518</v>
      </c>
      <c r="K152" s="12" t="n">
        <v>30</v>
      </c>
    </row>
    <row r="153" customFormat="false" ht="27.75" hidden="false" customHeight="true" outlineLevel="0" collapsed="false">
      <c r="A153" s="6" t="s">
        <v>329</v>
      </c>
      <c r="B153" s="6" t="s">
        <v>330</v>
      </c>
      <c r="C153" s="7" t="s">
        <v>333</v>
      </c>
      <c r="D153" s="6" t="s">
        <v>334</v>
      </c>
      <c r="E153" s="8"/>
      <c r="F153" s="8" t="s">
        <v>105</v>
      </c>
      <c r="G153" s="9"/>
      <c r="H153" s="10" t="n">
        <f aca="false">IFERROR(IF(ISNUMBER(G153),J153/G153,J153/Assumptions!$C$4),"")</f>
        <v>11865</v>
      </c>
      <c r="I153" s="10" t="n">
        <f aca="false">IFERROR(H153*(1+Assumptions!$C$5),"")</f>
        <v>13644.75</v>
      </c>
      <c r="J153" s="11" t="n">
        <v>23730</v>
      </c>
      <c r="K153" s="12" t="n">
        <v>30</v>
      </c>
    </row>
    <row r="154" customFormat="false" ht="27.75" hidden="false" customHeight="true" outlineLevel="0" collapsed="false">
      <c r="A154" s="6" t="s">
        <v>329</v>
      </c>
      <c r="B154" s="6" t="s">
        <v>330</v>
      </c>
      <c r="C154" s="7" t="s">
        <v>335</v>
      </c>
      <c r="D154" s="6" t="s">
        <v>336</v>
      </c>
      <c r="E154" s="8"/>
      <c r="F154" s="8" t="s">
        <v>105</v>
      </c>
      <c r="G154" s="9"/>
      <c r="H154" s="10" t="n">
        <f aca="false">IFERROR(IF(ISNUMBER(G154),J154/G154,J154/Assumptions!$C$4),"")</f>
        <v>8942</v>
      </c>
      <c r="I154" s="10" t="n">
        <f aca="false">IFERROR(H154*(1+Assumptions!$C$5),"")</f>
        <v>10283.3</v>
      </c>
      <c r="J154" s="11" t="n">
        <v>17884</v>
      </c>
      <c r="K154" s="12" t="n">
        <v>30</v>
      </c>
    </row>
    <row r="155" customFormat="false" ht="27.75" hidden="false" customHeight="true" outlineLevel="0" collapsed="false">
      <c r="A155" s="6" t="s">
        <v>329</v>
      </c>
      <c r="B155" s="6" t="s">
        <v>330</v>
      </c>
      <c r="C155" s="7" t="s">
        <v>337</v>
      </c>
      <c r="D155" s="6" t="s">
        <v>338</v>
      </c>
      <c r="E155" s="8"/>
      <c r="F155" s="8" t="s">
        <v>105</v>
      </c>
      <c r="G155" s="9"/>
      <c r="H155" s="10" t="n">
        <f aca="false">IFERROR(IF(ISNUMBER(G155),J155/G155,J155/Assumptions!$C$4),"")</f>
        <v>12860</v>
      </c>
      <c r="I155" s="10" t="n">
        <f aca="false">IFERROR(H155*(1+Assumptions!$C$5),"")</f>
        <v>14789</v>
      </c>
      <c r="J155" s="11" t="n">
        <v>25720</v>
      </c>
      <c r="K155" s="12" t="n">
        <v>30</v>
      </c>
    </row>
    <row r="156" customFormat="false" ht="27.75" hidden="false" customHeight="true" outlineLevel="0" collapsed="false">
      <c r="A156" s="6" t="s">
        <v>329</v>
      </c>
      <c r="B156" s="6" t="s">
        <v>330</v>
      </c>
      <c r="C156" s="7" t="s">
        <v>339</v>
      </c>
      <c r="D156" s="6" t="s">
        <v>340</v>
      </c>
      <c r="E156" s="8"/>
      <c r="F156" s="8" t="s">
        <v>105</v>
      </c>
      <c r="G156" s="9"/>
      <c r="H156" s="10" t="n">
        <f aca="false">IFERROR(IF(ISNUMBER(G156),J156/G156,J156/Assumptions!$C$4),"")</f>
        <v>6193</v>
      </c>
      <c r="I156" s="10" t="n">
        <f aca="false">IFERROR(H156*(1+Assumptions!$C$5),"")</f>
        <v>7121.95</v>
      </c>
      <c r="J156" s="11" t="n">
        <v>12386</v>
      </c>
      <c r="K156" s="12" t="n">
        <v>30</v>
      </c>
    </row>
    <row r="157" customFormat="false" ht="27.75" hidden="false" customHeight="true" outlineLevel="0" collapsed="false">
      <c r="A157" s="6" t="s">
        <v>329</v>
      </c>
      <c r="B157" s="6" t="s">
        <v>330</v>
      </c>
      <c r="C157" s="7" t="s">
        <v>341</v>
      </c>
      <c r="D157" s="6" t="s">
        <v>342</v>
      </c>
      <c r="E157" s="8"/>
      <c r="F157" s="8" t="s">
        <v>105</v>
      </c>
      <c r="G157" s="9"/>
      <c r="H157" s="10" t="n">
        <f aca="false">IFERROR(IF(ISNUMBER(G157),J157/G157,J157/Assumptions!$C$4),"")</f>
        <v>6890</v>
      </c>
      <c r="I157" s="10" t="n">
        <f aca="false">IFERROR(H157*(1+Assumptions!$C$5),"")</f>
        <v>7923.5</v>
      </c>
      <c r="J157" s="11" t="n">
        <v>13780</v>
      </c>
      <c r="K157" s="12" t="n">
        <v>30</v>
      </c>
    </row>
    <row r="158" customFormat="false" ht="27.75" hidden="false" customHeight="true" outlineLevel="0" collapsed="false">
      <c r="A158" s="6" t="s">
        <v>329</v>
      </c>
      <c r="B158" s="6" t="s">
        <v>330</v>
      </c>
      <c r="C158" s="7" t="s">
        <v>343</v>
      </c>
      <c r="D158" s="6" t="s">
        <v>344</v>
      </c>
      <c r="E158" s="8"/>
      <c r="F158" s="8" t="s">
        <v>105</v>
      </c>
      <c r="G158" s="9"/>
      <c r="H158" s="10" t="n">
        <f aca="false">IFERROR(IF(ISNUMBER(G158),J158/G158,J158/Assumptions!$C$4),"")</f>
        <v>1280</v>
      </c>
      <c r="I158" s="10" t="n">
        <f aca="false">IFERROR(H158*(1+Assumptions!$C$5),"")</f>
        <v>1472</v>
      </c>
      <c r="J158" s="11" t="n">
        <v>2560</v>
      </c>
      <c r="K158" s="12" t="n">
        <v>30</v>
      </c>
    </row>
    <row r="159" customFormat="false" ht="27.75" hidden="false" customHeight="true" outlineLevel="0" collapsed="false">
      <c r="A159" s="6" t="s">
        <v>329</v>
      </c>
      <c r="B159" s="6" t="s">
        <v>330</v>
      </c>
      <c r="C159" s="7" t="s">
        <v>345</v>
      </c>
      <c r="D159" s="6" t="s">
        <v>346</v>
      </c>
      <c r="E159" s="8"/>
      <c r="F159" s="8" t="s">
        <v>105</v>
      </c>
      <c r="G159" s="9"/>
      <c r="H159" s="10" t="n">
        <f aca="false">IFERROR(IF(ISNUMBER(G159),J159/G159,J159/Assumptions!$C$4),"")</f>
        <v>141</v>
      </c>
      <c r="I159" s="10" t="n">
        <f aca="false">IFERROR(H159*(1+Assumptions!$C$5),"")</f>
        <v>162.15</v>
      </c>
      <c r="J159" s="11" t="n">
        <v>282</v>
      </c>
      <c r="K159" s="12" t="n">
        <v>30</v>
      </c>
    </row>
    <row r="160" customFormat="false" ht="27.75" hidden="false" customHeight="true" outlineLevel="0" collapsed="false">
      <c r="A160" s="6" t="s">
        <v>329</v>
      </c>
      <c r="B160" s="6" t="s">
        <v>330</v>
      </c>
      <c r="C160" s="7" t="s">
        <v>347</v>
      </c>
      <c r="D160" s="6" t="s">
        <v>348</v>
      </c>
      <c r="E160" s="8"/>
      <c r="F160" s="8" t="s">
        <v>105</v>
      </c>
      <c r="G160" s="9"/>
      <c r="H160" s="10" t="n">
        <f aca="false">IFERROR(IF(ISNUMBER(G160),J160/G160,J160/Assumptions!$C$4),"")</f>
        <v>98</v>
      </c>
      <c r="I160" s="10" t="n">
        <f aca="false">IFERROR(H160*(1+Assumptions!$C$5),"")</f>
        <v>112.7</v>
      </c>
      <c r="J160" s="11" t="n">
        <v>196</v>
      </c>
      <c r="K160" s="12" t="n">
        <v>30</v>
      </c>
    </row>
    <row r="161" customFormat="false" ht="27.75" hidden="false" customHeight="true" outlineLevel="0" collapsed="false">
      <c r="A161" s="6" t="s">
        <v>329</v>
      </c>
      <c r="B161" s="6" t="s">
        <v>349</v>
      </c>
      <c r="C161" s="7" t="s">
        <v>350</v>
      </c>
      <c r="D161" s="6" t="s">
        <v>351</v>
      </c>
      <c r="E161" s="8"/>
      <c r="F161" s="8" t="s">
        <v>105</v>
      </c>
      <c r="G161" s="9"/>
      <c r="H161" s="10" t="n">
        <f aca="false">IFERROR(IF(ISNUMBER(G161),J161/G161,J161/Assumptions!$C$4),"")</f>
        <v>98.3</v>
      </c>
      <c r="I161" s="10" t="n">
        <f aca="false">IFERROR(H161*(1+Assumptions!$C$5),"")</f>
        <v>113.045</v>
      </c>
      <c r="J161" s="11" t="n">
        <v>196.6</v>
      </c>
      <c r="K161" s="12" t="n">
        <v>31</v>
      </c>
    </row>
    <row r="162" customFormat="false" ht="27.75" hidden="false" customHeight="true" outlineLevel="0" collapsed="false">
      <c r="A162" s="6" t="s">
        <v>329</v>
      </c>
      <c r="B162" s="6" t="s">
        <v>349</v>
      </c>
      <c r="C162" s="7" t="s">
        <v>352</v>
      </c>
      <c r="D162" s="6" t="s">
        <v>353</v>
      </c>
      <c r="E162" s="8"/>
      <c r="F162" s="8" t="s">
        <v>105</v>
      </c>
      <c r="G162" s="9"/>
      <c r="H162" s="10" t="n">
        <f aca="false">IFERROR(IF(ISNUMBER(G162),J162/G162,J162/Assumptions!$C$4),"")</f>
        <v>98.3</v>
      </c>
      <c r="I162" s="10" t="n">
        <f aca="false">IFERROR(H162*(1+Assumptions!$C$5),"")</f>
        <v>113.045</v>
      </c>
      <c r="J162" s="11" t="n">
        <v>196.6</v>
      </c>
      <c r="K162" s="12" t="n">
        <v>31</v>
      </c>
    </row>
    <row r="163" customFormat="false" ht="27.75" hidden="false" customHeight="true" outlineLevel="0" collapsed="false">
      <c r="A163" s="6" t="s">
        <v>329</v>
      </c>
      <c r="B163" s="6" t="s">
        <v>349</v>
      </c>
      <c r="C163" s="7" t="s">
        <v>354</v>
      </c>
      <c r="D163" s="6" t="s">
        <v>355</v>
      </c>
      <c r="E163" s="8"/>
      <c r="F163" s="8" t="s">
        <v>105</v>
      </c>
      <c r="G163" s="9"/>
      <c r="H163" s="10" t="n">
        <f aca="false">IFERROR(IF(ISNUMBER(G163),J163/G163,J163/Assumptions!$C$4),"")</f>
        <v>98.3</v>
      </c>
      <c r="I163" s="10" t="n">
        <f aca="false">IFERROR(H163*(1+Assumptions!$C$5),"")</f>
        <v>113.045</v>
      </c>
      <c r="J163" s="11" t="n">
        <v>196.6</v>
      </c>
      <c r="K163" s="12" t="n">
        <v>31</v>
      </c>
    </row>
    <row r="164" customFormat="false" ht="27.75" hidden="false" customHeight="true" outlineLevel="0" collapsed="false">
      <c r="A164" s="6" t="s">
        <v>329</v>
      </c>
      <c r="B164" s="6" t="s">
        <v>349</v>
      </c>
      <c r="C164" s="7" t="s">
        <v>356</v>
      </c>
      <c r="D164" s="6" t="s">
        <v>357</v>
      </c>
      <c r="E164" s="8"/>
      <c r="F164" s="8" t="s">
        <v>105</v>
      </c>
      <c r="G164" s="9"/>
      <c r="H164" s="10" t="n">
        <f aca="false">IFERROR(IF(ISNUMBER(G164),J164/G164,J164/Assumptions!$C$4),"")</f>
        <v>98.3</v>
      </c>
      <c r="I164" s="10" t="n">
        <f aca="false">IFERROR(H164*(1+Assumptions!$C$5),"")</f>
        <v>113.045</v>
      </c>
      <c r="J164" s="11" t="n">
        <v>196.6</v>
      </c>
      <c r="K164" s="12" t="n">
        <v>31</v>
      </c>
    </row>
    <row r="165" customFormat="false" ht="27.75" hidden="false" customHeight="true" outlineLevel="0" collapsed="false">
      <c r="A165" s="6" t="s">
        <v>329</v>
      </c>
      <c r="B165" s="6" t="s">
        <v>349</v>
      </c>
      <c r="C165" s="7" t="s">
        <v>358</v>
      </c>
      <c r="D165" s="6" t="s">
        <v>359</v>
      </c>
      <c r="E165" s="8"/>
      <c r="F165" s="8" t="s">
        <v>105</v>
      </c>
      <c r="G165" s="9"/>
      <c r="H165" s="10" t="n">
        <f aca="false">IFERROR(IF(ISNUMBER(G165),J165/G165,J165/Assumptions!$C$4),"")</f>
        <v>131.7</v>
      </c>
      <c r="I165" s="10" t="n">
        <f aca="false">IFERROR(H165*(1+Assumptions!$C$5),"")</f>
        <v>151.455</v>
      </c>
      <c r="J165" s="11" t="n">
        <v>263.4</v>
      </c>
      <c r="K165" s="12" t="n">
        <v>31</v>
      </c>
    </row>
    <row r="166" customFormat="false" ht="27.75" hidden="false" customHeight="true" outlineLevel="0" collapsed="false">
      <c r="A166" s="6" t="s">
        <v>329</v>
      </c>
      <c r="B166" s="6" t="s">
        <v>349</v>
      </c>
      <c r="C166" s="7" t="s">
        <v>360</v>
      </c>
      <c r="D166" s="6" t="s">
        <v>361</v>
      </c>
      <c r="E166" s="8"/>
      <c r="F166" s="8" t="s">
        <v>105</v>
      </c>
      <c r="G166" s="9"/>
      <c r="H166" s="10" t="n">
        <f aca="false">IFERROR(IF(ISNUMBER(G166),J166/G166,J166/Assumptions!$C$4),"")</f>
        <v>98.3</v>
      </c>
      <c r="I166" s="10" t="n">
        <f aca="false">IFERROR(H166*(1+Assumptions!$C$5),"")</f>
        <v>113.045</v>
      </c>
      <c r="J166" s="11" t="n">
        <v>196.6</v>
      </c>
      <c r="K166" s="12" t="n">
        <v>31</v>
      </c>
    </row>
    <row r="167" customFormat="false" ht="27.75" hidden="false" customHeight="true" outlineLevel="0" collapsed="false">
      <c r="A167" s="6" t="s">
        <v>329</v>
      </c>
      <c r="B167" s="6" t="s">
        <v>362</v>
      </c>
      <c r="C167" s="7" t="s">
        <v>363</v>
      </c>
      <c r="D167" s="6" t="s">
        <v>364</v>
      </c>
      <c r="E167" s="8"/>
      <c r="F167" s="8" t="s">
        <v>105</v>
      </c>
      <c r="G167" s="9"/>
      <c r="H167" s="10" t="n">
        <f aca="false">IFERROR(IF(ISNUMBER(G167),J167/G167,J167/Assumptions!$C$4),"")</f>
        <v>131.7</v>
      </c>
      <c r="I167" s="10" t="n">
        <f aca="false">IFERROR(H167*(1+Assumptions!$C$5),"")</f>
        <v>151.455</v>
      </c>
      <c r="J167" s="11" t="n">
        <v>263.4</v>
      </c>
      <c r="K167" s="12" t="n">
        <v>32</v>
      </c>
    </row>
    <row r="168" customFormat="false" ht="27.75" hidden="false" customHeight="true" outlineLevel="0" collapsed="false">
      <c r="A168" s="6" t="s">
        <v>329</v>
      </c>
      <c r="B168" s="6" t="s">
        <v>362</v>
      </c>
      <c r="C168" s="7" t="s">
        <v>365</v>
      </c>
      <c r="D168" s="6" t="s">
        <v>366</v>
      </c>
      <c r="E168" s="8"/>
      <c r="F168" s="8" t="s">
        <v>105</v>
      </c>
      <c r="G168" s="9"/>
      <c r="H168" s="10" t="n">
        <f aca="false">IFERROR(IF(ISNUMBER(G168),J168/G168,J168/Assumptions!$C$4),"")</f>
        <v>131.7</v>
      </c>
      <c r="I168" s="10" t="n">
        <f aca="false">IFERROR(H168*(1+Assumptions!$C$5),"")</f>
        <v>151.455</v>
      </c>
      <c r="J168" s="11" t="n">
        <v>263.4</v>
      </c>
      <c r="K168" s="12" t="n">
        <v>32</v>
      </c>
    </row>
    <row r="169" customFormat="false" ht="27.75" hidden="false" customHeight="true" outlineLevel="0" collapsed="false">
      <c r="A169" s="6" t="s">
        <v>329</v>
      </c>
      <c r="B169" s="6" t="s">
        <v>362</v>
      </c>
      <c r="C169" s="7" t="s">
        <v>367</v>
      </c>
      <c r="D169" s="6" t="s">
        <v>368</v>
      </c>
      <c r="E169" s="8"/>
      <c r="F169" s="8" t="s">
        <v>105</v>
      </c>
      <c r="G169" s="9"/>
      <c r="H169" s="10" t="n">
        <f aca="false">IFERROR(IF(ISNUMBER(G169),J169/G169,J169/Assumptions!$C$4),"")</f>
        <v>131.7</v>
      </c>
      <c r="I169" s="10" t="n">
        <f aca="false">IFERROR(H169*(1+Assumptions!$C$5),"")</f>
        <v>151.455</v>
      </c>
      <c r="J169" s="11" t="n">
        <v>263.4</v>
      </c>
      <c r="K169" s="12" t="n">
        <v>32</v>
      </c>
    </row>
    <row r="170" customFormat="false" ht="27.75" hidden="false" customHeight="true" outlineLevel="0" collapsed="false">
      <c r="A170" s="6" t="s">
        <v>329</v>
      </c>
      <c r="B170" s="6" t="s">
        <v>362</v>
      </c>
      <c r="C170" s="7" t="s">
        <v>369</v>
      </c>
      <c r="D170" s="6" t="s">
        <v>370</v>
      </c>
      <c r="E170" s="8"/>
      <c r="F170" s="8" t="s">
        <v>105</v>
      </c>
      <c r="G170" s="9"/>
      <c r="H170" s="10" t="n">
        <f aca="false">IFERROR(IF(ISNUMBER(G170),J170/G170,J170/Assumptions!$C$4),"")</f>
        <v>131.7</v>
      </c>
      <c r="I170" s="10" t="n">
        <f aca="false">IFERROR(H170*(1+Assumptions!$C$5),"")</f>
        <v>151.455</v>
      </c>
      <c r="J170" s="11" t="n">
        <v>263.4</v>
      </c>
      <c r="K170" s="12" t="n">
        <v>32</v>
      </c>
    </row>
    <row r="171" customFormat="false" ht="27.75" hidden="false" customHeight="true" outlineLevel="0" collapsed="false">
      <c r="A171" s="6" t="s">
        <v>329</v>
      </c>
      <c r="B171" s="6" t="s">
        <v>362</v>
      </c>
      <c r="C171" s="7" t="s">
        <v>371</v>
      </c>
      <c r="D171" s="6" t="s">
        <v>372</v>
      </c>
      <c r="E171" s="8"/>
      <c r="F171" s="8" t="s">
        <v>105</v>
      </c>
      <c r="G171" s="9"/>
      <c r="H171" s="10" t="n">
        <f aca="false">IFERROR(IF(ISNUMBER(G171),J171/G171,J171/Assumptions!$C$4),"")</f>
        <v>131.7</v>
      </c>
      <c r="I171" s="10" t="n">
        <f aca="false">IFERROR(H171*(1+Assumptions!$C$5),"")</f>
        <v>151.455</v>
      </c>
      <c r="J171" s="11" t="n">
        <v>263.4</v>
      </c>
      <c r="K171" s="12" t="n">
        <v>32</v>
      </c>
    </row>
    <row r="172" customFormat="false" ht="27.75" hidden="false" customHeight="true" outlineLevel="0" collapsed="false">
      <c r="A172" s="6" t="s">
        <v>329</v>
      </c>
      <c r="B172" s="6" t="s">
        <v>362</v>
      </c>
      <c r="C172" s="7" t="s">
        <v>373</v>
      </c>
      <c r="D172" s="6" t="s">
        <v>374</v>
      </c>
      <c r="E172" s="8"/>
      <c r="F172" s="8" t="s">
        <v>105</v>
      </c>
      <c r="G172" s="9"/>
      <c r="H172" s="10" t="n">
        <f aca="false">IFERROR(IF(ISNUMBER(G172),J172/G172,J172/Assumptions!$C$4),"")</f>
        <v>131.7</v>
      </c>
      <c r="I172" s="10" t="n">
        <f aca="false">IFERROR(H172*(1+Assumptions!$C$5),"")</f>
        <v>151.455</v>
      </c>
      <c r="J172" s="11" t="n">
        <v>263.4</v>
      </c>
      <c r="K172" s="12" t="n">
        <v>32</v>
      </c>
    </row>
    <row r="173" customFormat="false" ht="27.75" hidden="false" customHeight="true" outlineLevel="0" collapsed="false">
      <c r="A173" s="6" t="s">
        <v>329</v>
      </c>
      <c r="B173" s="6" t="s">
        <v>362</v>
      </c>
      <c r="C173" s="7" t="s">
        <v>375</v>
      </c>
      <c r="D173" s="6" t="s">
        <v>376</v>
      </c>
      <c r="E173" s="8"/>
      <c r="F173" s="8" t="s">
        <v>105</v>
      </c>
      <c r="G173" s="9"/>
      <c r="H173" s="10" t="n">
        <f aca="false">IFERROR(IF(ISNUMBER(G173),J173/G173,J173/Assumptions!$C$4),"")</f>
        <v>131.7</v>
      </c>
      <c r="I173" s="10" t="n">
        <f aca="false">IFERROR(H173*(1+Assumptions!$C$5),"")</f>
        <v>151.455</v>
      </c>
      <c r="J173" s="11" t="n">
        <v>263.4</v>
      </c>
      <c r="K173" s="12" t="n">
        <v>32</v>
      </c>
    </row>
    <row r="174" customFormat="false" ht="27.75" hidden="false" customHeight="true" outlineLevel="0" collapsed="false">
      <c r="A174" s="6" t="s">
        <v>329</v>
      </c>
      <c r="B174" s="6" t="s">
        <v>362</v>
      </c>
      <c r="C174" s="7" t="s">
        <v>377</v>
      </c>
      <c r="D174" s="6" t="s">
        <v>378</v>
      </c>
      <c r="E174" s="8"/>
      <c r="F174" s="8" t="s">
        <v>105</v>
      </c>
      <c r="G174" s="9"/>
      <c r="H174" s="10" t="n">
        <f aca="false">IFERROR(IF(ISNUMBER(G174),J174/G174,J174/Assumptions!$C$4),"")</f>
        <v>131.7</v>
      </c>
      <c r="I174" s="10" t="n">
        <f aca="false">IFERROR(H174*(1+Assumptions!$C$5),"")</f>
        <v>151.455</v>
      </c>
      <c r="J174" s="11" t="n">
        <v>263.4</v>
      </c>
      <c r="K174" s="12" t="n">
        <v>32</v>
      </c>
    </row>
    <row r="175" customFormat="false" ht="27.75" hidden="false" customHeight="true" outlineLevel="0" collapsed="false">
      <c r="A175" s="6" t="s">
        <v>329</v>
      </c>
      <c r="B175" s="6" t="s">
        <v>362</v>
      </c>
      <c r="C175" s="7" t="s">
        <v>379</v>
      </c>
      <c r="D175" s="6" t="s">
        <v>380</v>
      </c>
      <c r="E175" s="8"/>
      <c r="F175" s="8" t="s">
        <v>105</v>
      </c>
      <c r="G175" s="9"/>
      <c r="H175" s="10" t="n">
        <f aca="false">IFERROR(IF(ISNUMBER(G175),J175/G175,J175/Assumptions!$C$4),"")</f>
        <v>131.7</v>
      </c>
      <c r="I175" s="10" t="n">
        <f aca="false">IFERROR(H175*(1+Assumptions!$C$5),"")</f>
        <v>151.455</v>
      </c>
      <c r="J175" s="11" t="n">
        <v>263.4</v>
      </c>
      <c r="K175" s="12" t="n">
        <v>32</v>
      </c>
    </row>
    <row r="176" customFormat="false" ht="27.75" hidden="false" customHeight="true" outlineLevel="0" collapsed="false">
      <c r="A176" s="6" t="s">
        <v>329</v>
      </c>
      <c r="B176" s="6" t="s">
        <v>362</v>
      </c>
      <c r="C176" s="7" t="s">
        <v>381</v>
      </c>
      <c r="D176" s="6" t="s">
        <v>382</v>
      </c>
      <c r="E176" s="8"/>
      <c r="F176" s="8" t="s">
        <v>105</v>
      </c>
      <c r="G176" s="9"/>
      <c r="H176" s="10" t="n">
        <f aca="false">IFERROR(IF(ISNUMBER(G176),J176/G176,J176/Assumptions!$C$4),"")</f>
        <v>131.7</v>
      </c>
      <c r="I176" s="10" t="n">
        <f aca="false">IFERROR(H176*(1+Assumptions!$C$5),"")</f>
        <v>151.455</v>
      </c>
      <c r="J176" s="11" t="n">
        <v>263.4</v>
      </c>
      <c r="K176" s="12" t="n">
        <v>32</v>
      </c>
    </row>
    <row r="177" customFormat="false" ht="27.75" hidden="false" customHeight="true" outlineLevel="0" collapsed="false">
      <c r="A177" s="6" t="s">
        <v>329</v>
      </c>
      <c r="B177" s="6" t="s">
        <v>362</v>
      </c>
      <c r="C177" s="7" t="s">
        <v>383</v>
      </c>
      <c r="D177" s="6" t="s">
        <v>384</v>
      </c>
      <c r="E177" s="8"/>
      <c r="F177" s="8" t="s">
        <v>105</v>
      </c>
      <c r="G177" s="9"/>
      <c r="H177" s="10" t="n">
        <f aca="false">IFERROR(IF(ISNUMBER(G177),J177/G177,J177/Assumptions!$C$4),"")</f>
        <v>131.7</v>
      </c>
      <c r="I177" s="10" t="n">
        <f aca="false">IFERROR(H177*(1+Assumptions!$C$5),"")</f>
        <v>151.455</v>
      </c>
      <c r="J177" s="11" t="n">
        <v>263.4</v>
      </c>
      <c r="K177" s="12" t="n">
        <v>32</v>
      </c>
    </row>
    <row r="178" customFormat="false" ht="27.75" hidden="false" customHeight="true" outlineLevel="0" collapsed="false">
      <c r="A178" s="6" t="s">
        <v>329</v>
      </c>
      <c r="B178" s="6" t="s">
        <v>362</v>
      </c>
      <c r="C178" s="7" t="s">
        <v>385</v>
      </c>
      <c r="D178" s="6" t="s">
        <v>386</v>
      </c>
      <c r="E178" s="8"/>
      <c r="F178" s="8" t="s">
        <v>105</v>
      </c>
      <c r="G178" s="9"/>
      <c r="H178" s="10" t="n">
        <f aca="false">IFERROR(IF(ISNUMBER(G178),J178/G178,J178/Assumptions!$C$4),"")</f>
        <v>131.7</v>
      </c>
      <c r="I178" s="10" t="n">
        <f aca="false">IFERROR(H178*(1+Assumptions!$C$5),"")</f>
        <v>151.455</v>
      </c>
      <c r="J178" s="11" t="n">
        <v>263.4</v>
      </c>
      <c r="K178" s="12" t="n">
        <v>32</v>
      </c>
    </row>
    <row r="179" customFormat="false" ht="27.75" hidden="false" customHeight="true" outlineLevel="0" collapsed="false">
      <c r="A179" s="6" t="s">
        <v>329</v>
      </c>
      <c r="B179" s="6" t="s">
        <v>362</v>
      </c>
      <c r="C179" s="7" t="s">
        <v>387</v>
      </c>
      <c r="D179" s="6" t="s">
        <v>388</v>
      </c>
      <c r="E179" s="8"/>
      <c r="F179" s="8" t="s">
        <v>105</v>
      </c>
      <c r="G179" s="9"/>
      <c r="H179" s="10" t="n">
        <f aca="false">IFERROR(IF(ISNUMBER(G179),J179/G179,J179/Assumptions!$C$4),"")</f>
        <v>131.7</v>
      </c>
      <c r="I179" s="10" t="n">
        <f aca="false">IFERROR(H179*(1+Assumptions!$C$5),"")</f>
        <v>151.455</v>
      </c>
      <c r="J179" s="11" t="n">
        <v>263.4</v>
      </c>
      <c r="K179" s="12" t="n">
        <v>32</v>
      </c>
    </row>
    <row r="180" customFormat="false" ht="27.75" hidden="false" customHeight="true" outlineLevel="0" collapsed="false">
      <c r="A180" s="6" t="s">
        <v>329</v>
      </c>
      <c r="B180" s="6" t="s">
        <v>362</v>
      </c>
      <c r="C180" s="7" t="s">
        <v>389</v>
      </c>
      <c r="D180" s="6" t="s">
        <v>390</v>
      </c>
      <c r="E180" s="8"/>
      <c r="F180" s="8" t="s">
        <v>105</v>
      </c>
      <c r="G180" s="9"/>
      <c r="H180" s="10" t="n">
        <f aca="false">IFERROR(IF(ISNUMBER(G180),J180/G180,J180/Assumptions!$C$4),"")</f>
        <v>292</v>
      </c>
      <c r="I180" s="10" t="n">
        <f aca="false">IFERROR(H180*(1+Assumptions!$C$5),"")</f>
        <v>335.8</v>
      </c>
      <c r="J180" s="11" t="n">
        <v>584</v>
      </c>
      <c r="K180" s="12" t="n">
        <v>32</v>
      </c>
    </row>
    <row r="181" customFormat="false" ht="41.25" hidden="false" customHeight="true" outlineLevel="0" collapsed="false">
      <c r="A181" s="6" t="s">
        <v>329</v>
      </c>
      <c r="B181" s="6" t="s">
        <v>391</v>
      </c>
      <c r="C181" s="7" t="s">
        <v>392</v>
      </c>
      <c r="D181" s="6" t="s">
        <v>393</v>
      </c>
      <c r="E181" s="8"/>
      <c r="F181" s="8" t="s">
        <v>105</v>
      </c>
      <c r="G181" s="9"/>
      <c r="H181" s="10" t="n">
        <f aca="false">IFERROR(IF(ISNUMBER(G181),J181/G181,J181/Assumptions!$C$4),"")</f>
        <v>296</v>
      </c>
      <c r="I181" s="10" t="n">
        <f aca="false">IFERROR(H181*(1+Assumptions!$C$5),"")</f>
        <v>340.4</v>
      </c>
      <c r="J181" s="11" t="n">
        <v>592</v>
      </c>
      <c r="K181" s="12" t="n">
        <v>33</v>
      </c>
    </row>
    <row r="182" customFormat="false" ht="41.25" hidden="false" customHeight="true" outlineLevel="0" collapsed="false">
      <c r="A182" s="6" t="s">
        <v>329</v>
      </c>
      <c r="B182" s="6" t="s">
        <v>391</v>
      </c>
      <c r="C182" s="7" t="s">
        <v>394</v>
      </c>
      <c r="D182" s="6" t="s">
        <v>395</v>
      </c>
      <c r="E182" s="8"/>
      <c r="F182" s="8" t="s">
        <v>105</v>
      </c>
      <c r="G182" s="9"/>
      <c r="H182" s="10" t="n">
        <f aca="false">IFERROR(IF(ISNUMBER(G182),J182/G182,J182/Assumptions!$C$4),"")</f>
        <v>1552</v>
      </c>
      <c r="I182" s="10" t="n">
        <f aca="false">IFERROR(H182*(1+Assumptions!$C$5),"")</f>
        <v>1784.8</v>
      </c>
      <c r="J182" s="11" t="n">
        <v>3104</v>
      </c>
      <c r="K182" s="12" t="n">
        <v>33</v>
      </c>
    </row>
    <row r="183" customFormat="false" ht="41.25" hidden="false" customHeight="true" outlineLevel="0" collapsed="false">
      <c r="A183" s="6" t="s">
        <v>329</v>
      </c>
      <c r="B183" s="6" t="s">
        <v>391</v>
      </c>
      <c r="C183" s="7" t="s">
        <v>396</v>
      </c>
      <c r="D183" s="6" t="s">
        <v>397</v>
      </c>
      <c r="E183" s="8"/>
      <c r="F183" s="8" t="s">
        <v>105</v>
      </c>
      <c r="G183" s="9"/>
      <c r="H183" s="10" t="n">
        <f aca="false">IFERROR(IF(ISNUMBER(G183),J183/G183,J183/Assumptions!$C$4),"")</f>
        <v>379.6</v>
      </c>
      <c r="I183" s="10" t="n">
        <f aca="false">IFERROR(H183*(1+Assumptions!$C$5),"")</f>
        <v>436.54</v>
      </c>
      <c r="J183" s="11" t="n">
        <v>759.2</v>
      </c>
      <c r="K183" s="12" t="n">
        <v>33</v>
      </c>
    </row>
    <row r="184" customFormat="false" ht="41.25" hidden="false" customHeight="true" outlineLevel="0" collapsed="false">
      <c r="A184" s="6" t="s">
        <v>329</v>
      </c>
      <c r="B184" s="6" t="s">
        <v>391</v>
      </c>
      <c r="C184" s="7" t="s">
        <v>398</v>
      </c>
      <c r="D184" s="6" t="s">
        <v>399</v>
      </c>
      <c r="E184" s="8"/>
      <c r="F184" s="8" t="s">
        <v>105</v>
      </c>
      <c r="G184" s="9"/>
      <c r="H184" s="10" t="n">
        <f aca="false">IFERROR(IF(ISNUMBER(G184),J184/G184,J184/Assumptions!$C$4),"")</f>
        <v>1552</v>
      </c>
      <c r="I184" s="10" t="n">
        <f aca="false">IFERROR(H184*(1+Assumptions!$C$5),"")</f>
        <v>1784.8</v>
      </c>
      <c r="J184" s="11" t="n">
        <v>3104</v>
      </c>
      <c r="K184" s="12" t="n">
        <v>33</v>
      </c>
    </row>
    <row r="185" customFormat="false" ht="41.25" hidden="false" customHeight="true" outlineLevel="0" collapsed="false">
      <c r="A185" s="6" t="s">
        <v>329</v>
      </c>
      <c r="B185" s="6" t="s">
        <v>391</v>
      </c>
      <c r="C185" s="7" t="s">
        <v>400</v>
      </c>
      <c r="D185" s="6" t="s">
        <v>401</v>
      </c>
      <c r="E185" s="8"/>
      <c r="F185" s="8" t="s">
        <v>105</v>
      </c>
      <c r="G185" s="9"/>
      <c r="H185" s="10" t="n">
        <f aca="false">IFERROR(IF(ISNUMBER(G185),J185/G185,J185/Assumptions!$C$4),"")</f>
        <v>1552</v>
      </c>
      <c r="I185" s="10" t="n">
        <f aca="false">IFERROR(H185*(1+Assumptions!$C$5),"")</f>
        <v>1784.8</v>
      </c>
      <c r="J185" s="11" t="n">
        <v>3104</v>
      </c>
      <c r="K185" s="12" t="n">
        <v>33</v>
      </c>
    </row>
    <row r="186" customFormat="false" ht="41.25" hidden="false" customHeight="true" outlineLevel="0" collapsed="false">
      <c r="A186" s="6" t="s">
        <v>329</v>
      </c>
      <c r="B186" s="6" t="s">
        <v>391</v>
      </c>
      <c r="C186" s="7" t="s">
        <v>402</v>
      </c>
      <c r="D186" s="6" t="s">
        <v>403</v>
      </c>
      <c r="E186" s="8"/>
      <c r="F186" s="8" t="s">
        <v>105</v>
      </c>
      <c r="G186" s="9"/>
      <c r="H186" s="10" t="n">
        <f aca="false">IFERROR(IF(ISNUMBER(G186),J186/G186,J186/Assumptions!$C$4),"")</f>
        <v>629</v>
      </c>
      <c r="I186" s="10" t="n">
        <f aca="false">IFERROR(H186*(1+Assumptions!$C$5),"")</f>
        <v>723.35</v>
      </c>
      <c r="J186" s="11" t="n">
        <v>1258</v>
      </c>
      <c r="K186" s="12" t="n">
        <v>33</v>
      </c>
    </row>
    <row r="187" customFormat="false" ht="41.25" hidden="false" customHeight="true" outlineLevel="0" collapsed="false">
      <c r="A187" s="6" t="s">
        <v>329</v>
      </c>
      <c r="B187" s="6" t="s">
        <v>391</v>
      </c>
      <c r="C187" s="7" t="s">
        <v>404</v>
      </c>
      <c r="D187" s="6" t="s">
        <v>405</v>
      </c>
      <c r="E187" s="8"/>
      <c r="F187" s="8" t="s">
        <v>105</v>
      </c>
      <c r="G187" s="9"/>
      <c r="H187" s="10" t="n">
        <f aca="false">IFERROR(IF(ISNUMBER(G187),J187/G187,J187/Assumptions!$C$4),"")</f>
        <v>1206</v>
      </c>
      <c r="I187" s="10" t="n">
        <f aca="false">IFERROR(H187*(1+Assumptions!$C$5),"")</f>
        <v>1386.9</v>
      </c>
      <c r="J187" s="11" t="n">
        <v>2412</v>
      </c>
      <c r="K187" s="12" t="n">
        <v>33</v>
      </c>
    </row>
    <row r="188" customFormat="false" ht="41.25" hidden="false" customHeight="true" outlineLevel="0" collapsed="false">
      <c r="A188" s="6" t="s">
        <v>329</v>
      </c>
      <c r="B188" s="6" t="s">
        <v>391</v>
      </c>
      <c r="C188" s="7" t="s">
        <v>406</v>
      </c>
      <c r="D188" s="6" t="s">
        <v>407</v>
      </c>
      <c r="E188" s="8"/>
      <c r="F188" s="8" t="s">
        <v>105</v>
      </c>
      <c r="G188" s="9"/>
      <c r="H188" s="10" t="n">
        <f aca="false">IFERROR(IF(ISNUMBER(G188),J188/G188,J188/Assumptions!$C$4),"")</f>
        <v>275.6</v>
      </c>
      <c r="I188" s="10" t="n">
        <f aca="false">IFERROR(H188*(1+Assumptions!$C$5),"")</f>
        <v>316.94</v>
      </c>
      <c r="J188" s="11" t="n">
        <v>551.2</v>
      </c>
      <c r="K188" s="12" t="n">
        <v>33</v>
      </c>
    </row>
    <row r="189" customFormat="false" ht="41.25" hidden="false" customHeight="true" outlineLevel="0" collapsed="false">
      <c r="A189" s="6" t="s">
        <v>329</v>
      </c>
      <c r="B189" s="6" t="s">
        <v>391</v>
      </c>
      <c r="C189" s="7" t="s">
        <v>408</v>
      </c>
      <c r="D189" s="6" t="s">
        <v>409</v>
      </c>
      <c r="E189" s="8"/>
      <c r="F189" s="8" t="s">
        <v>105</v>
      </c>
      <c r="G189" s="9"/>
      <c r="H189" s="10" t="n">
        <f aca="false">IFERROR(IF(ISNUMBER(G189),J189/G189,J189/Assumptions!$C$4),"")</f>
        <v>219.7</v>
      </c>
      <c r="I189" s="10" t="n">
        <f aca="false">IFERROR(H189*(1+Assumptions!$C$5),"")</f>
        <v>252.655</v>
      </c>
      <c r="J189" s="11" t="n">
        <v>439.4</v>
      </c>
      <c r="K189" s="12" t="n">
        <v>33</v>
      </c>
    </row>
    <row r="190" customFormat="false" ht="41.25" hidden="false" customHeight="true" outlineLevel="0" collapsed="false">
      <c r="A190" s="6" t="s">
        <v>329</v>
      </c>
      <c r="B190" s="6" t="s">
        <v>391</v>
      </c>
      <c r="C190" s="7" t="s">
        <v>410</v>
      </c>
      <c r="D190" s="6" t="s">
        <v>411</v>
      </c>
      <c r="E190" s="8"/>
      <c r="F190" s="8" t="s">
        <v>105</v>
      </c>
      <c r="G190" s="9"/>
      <c r="H190" s="10" t="n">
        <f aca="false">IFERROR(IF(ISNUMBER(G190),J190/G190,J190/Assumptions!$C$4),"")</f>
        <v>201.5</v>
      </c>
      <c r="I190" s="10" t="n">
        <f aca="false">IFERROR(H190*(1+Assumptions!$C$5),"")</f>
        <v>231.725</v>
      </c>
      <c r="J190" s="11" t="n">
        <v>403</v>
      </c>
      <c r="K190" s="12" t="n">
        <v>33</v>
      </c>
    </row>
    <row r="191" customFormat="false" ht="41.25" hidden="false" customHeight="true" outlineLevel="0" collapsed="false">
      <c r="A191" s="6" t="s">
        <v>329</v>
      </c>
      <c r="B191" s="6" t="s">
        <v>391</v>
      </c>
      <c r="C191" s="7" t="s">
        <v>343</v>
      </c>
      <c r="D191" s="6" t="s">
        <v>344</v>
      </c>
      <c r="E191" s="8"/>
      <c r="F191" s="8" t="s">
        <v>105</v>
      </c>
      <c r="G191" s="9"/>
      <c r="H191" s="10" t="n">
        <f aca="false">IFERROR(IF(ISNUMBER(G191),J191/G191,J191/Assumptions!$C$4),"")</f>
        <v>1280</v>
      </c>
      <c r="I191" s="10" t="n">
        <f aca="false">IFERROR(H191*(1+Assumptions!$C$5),"")</f>
        <v>1472</v>
      </c>
      <c r="J191" s="11" t="n">
        <v>2560</v>
      </c>
      <c r="K191" s="12" t="n">
        <v>33</v>
      </c>
    </row>
    <row r="192" customFormat="false" ht="41.25" hidden="false" customHeight="true" outlineLevel="0" collapsed="false">
      <c r="A192" s="6" t="s">
        <v>329</v>
      </c>
      <c r="B192" s="6" t="s">
        <v>391</v>
      </c>
      <c r="C192" s="7" t="s">
        <v>345</v>
      </c>
      <c r="D192" s="6" t="s">
        <v>346</v>
      </c>
      <c r="E192" s="8"/>
      <c r="F192" s="8" t="s">
        <v>105</v>
      </c>
      <c r="G192" s="9"/>
      <c r="H192" s="10" t="n">
        <f aca="false">IFERROR(IF(ISNUMBER(G192),J192/G192,J192/Assumptions!$C$4),"")</f>
        <v>141</v>
      </c>
      <c r="I192" s="10" t="n">
        <f aca="false">IFERROR(H192*(1+Assumptions!$C$5),"")</f>
        <v>162.15</v>
      </c>
      <c r="J192" s="11" t="n">
        <v>282</v>
      </c>
      <c r="K192" s="12" t="n">
        <v>33</v>
      </c>
    </row>
    <row r="193" customFormat="false" ht="41.25" hidden="false" customHeight="true" outlineLevel="0" collapsed="false">
      <c r="A193" s="6" t="s">
        <v>329</v>
      </c>
      <c r="B193" s="6" t="s">
        <v>391</v>
      </c>
      <c r="C193" s="7" t="s">
        <v>347</v>
      </c>
      <c r="D193" s="6" t="s">
        <v>348</v>
      </c>
      <c r="E193" s="8"/>
      <c r="F193" s="8" t="s">
        <v>105</v>
      </c>
      <c r="G193" s="9"/>
      <c r="H193" s="10" t="n">
        <f aca="false">IFERROR(IF(ISNUMBER(G193),J193/G193,J193/Assumptions!$C$4),"")</f>
        <v>98</v>
      </c>
      <c r="I193" s="10" t="n">
        <f aca="false">IFERROR(H193*(1+Assumptions!$C$5),"")</f>
        <v>112.7</v>
      </c>
      <c r="J193" s="11" t="n">
        <v>196</v>
      </c>
      <c r="K193" s="12" t="n">
        <v>33</v>
      </c>
    </row>
    <row r="194" customFormat="false" ht="41.25" hidden="false" customHeight="true" outlineLevel="0" collapsed="false">
      <c r="A194" s="6" t="s">
        <v>329</v>
      </c>
      <c r="B194" s="6" t="s">
        <v>391</v>
      </c>
      <c r="C194" s="7" t="s">
        <v>412</v>
      </c>
      <c r="D194" s="6" t="s">
        <v>413</v>
      </c>
      <c r="E194" s="8"/>
      <c r="F194" s="8" t="s">
        <v>105</v>
      </c>
      <c r="G194" s="9"/>
      <c r="H194" s="10" t="n">
        <f aca="false">IFERROR(IF(ISNUMBER(G194),J194/G194,J194/Assumptions!$C$4),"")</f>
        <v>1200</v>
      </c>
      <c r="I194" s="10" t="n">
        <f aca="false">IFERROR(H194*(1+Assumptions!$C$5),"")</f>
        <v>1380</v>
      </c>
      <c r="J194" s="11" t="n">
        <v>2400</v>
      </c>
      <c r="K194" s="12" t="n">
        <v>33</v>
      </c>
    </row>
    <row r="195" customFormat="false" ht="41.25" hidden="false" customHeight="true" outlineLevel="0" collapsed="false">
      <c r="A195" s="6" t="s">
        <v>329</v>
      </c>
      <c r="B195" s="6" t="s">
        <v>391</v>
      </c>
      <c r="C195" s="7" t="s">
        <v>414</v>
      </c>
      <c r="D195" s="6" t="s">
        <v>415</v>
      </c>
      <c r="E195" s="8"/>
      <c r="F195" s="8" t="s">
        <v>105</v>
      </c>
      <c r="G195" s="9"/>
      <c r="H195" s="10" t="n">
        <f aca="false">IFERROR(IF(ISNUMBER(G195),J195/G195,J195/Assumptions!$C$4),"")</f>
        <v>120</v>
      </c>
      <c r="I195" s="10" t="n">
        <f aca="false">IFERROR(H195*(1+Assumptions!$C$5),"")</f>
        <v>138</v>
      </c>
      <c r="J195" s="11" t="n">
        <v>240</v>
      </c>
      <c r="K195" s="12" t="n">
        <v>33</v>
      </c>
    </row>
    <row r="196" customFormat="false" ht="41.25" hidden="false" customHeight="true" outlineLevel="0" collapsed="false">
      <c r="A196" s="6" t="s">
        <v>329</v>
      </c>
      <c r="B196" s="6" t="s">
        <v>391</v>
      </c>
      <c r="C196" s="7" t="s">
        <v>416</v>
      </c>
      <c r="D196" s="6" t="s">
        <v>417</v>
      </c>
      <c r="E196" s="8"/>
      <c r="F196" s="8" t="s">
        <v>105</v>
      </c>
      <c r="G196" s="9"/>
      <c r="H196" s="10" t="n">
        <f aca="false">IFERROR(IF(ISNUMBER(G196),J196/G196,J196/Assumptions!$C$4),"")</f>
        <v>151</v>
      </c>
      <c r="I196" s="10" t="n">
        <f aca="false">IFERROR(H196*(1+Assumptions!$C$5),"")</f>
        <v>173.65</v>
      </c>
      <c r="J196" s="11" t="n">
        <v>302</v>
      </c>
      <c r="K196" s="12" t="n">
        <v>33</v>
      </c>
    </row>
    <row r="197" customFormat="false" ht="41.25" hidden="false" customHeight="true" outlineLevel="0" collapsed="false">
      <c r="A197" s="6" t="s">
        <v>329</v>
      </c>
      <c r="B197" s="6" t="s">
        <v>391</v>
      </c>
      <c r="C197" s="7" t="s">
        <v>418</v>
      </c>
      <c r="D197" s="6" t="s">
        <v>419</v>
      </c>
      <c r="E197" s="8"/>
      <c r="F197" s="8" t="s">
        <v>105</v>
      </c>
      <c r="G197" s="9"/>
      <c r="H197" s="10" t="n">
        <f aca="false">IFERROR(IF(ISNUMBER(G197),J197/G197,J197/Assumptions!$C$4),"")</f>
        <v>132</v>
      </c>
      <c r="I197" s="10" t="n">
        <f aca="false">IFERROR(H197*(1+Assumptions!$C$5),"")</f>
        <v>151.8</v>
      </c>
      <c r="J197" s="11" t="n">
        <v>264</v>
      </c>
      <c r="K197" s="12" t="n">
        <v>33</v>
      </c>
    </row>
    <row r="198" customFormat="false" ht="27.75" hidden="false" customHeight="true" outlineLevel="0" collapsed="false">
      <c r="A198" s="6" t="s">
        <v>420</v>
      </c>
      <c r="B198" s="6" t="s">
        <v>421</v>
      </c>
      <c r="C198" s="7" t="s">
        <v>422</v>
      </c>
      <c r="D198" s="6" t="s">
        <v>423</v>
      </c>
      <c r="E198" s="8"/>
      <c r="F198" s="8" t="s">
        <v>105</v>
      </c>
      <c r="G198" s="9"/>
      <c r="H198" s="10" t="n">
        <f aca="false">IFERROR(IF(ISNUMBER(G198),J198/G198,J198/Assumptions!$C$4),"")</f>
        <v>7857</v>
      </c>
      <c r="I198" s="10" t="n">
        <f aca="false">IFERROR(H198*(1+Assumptions!$C$5),"")</f>
        <v>9035.55</v>
      </c>
      <c r="J198" s="11" t="n">
        <v>15714</v>
      </c>
      <c r="K198" s="12" t="n">
        <v>34</v>
      </c>
    </row>
    <row r="199" customFormat="false" ht="27.75" hidden="false" customHeight="true" outlineLevel="0" collapsed="false">
      <c r="A199" s="6" t="s">
        <v>420</v>
      </c>
      <c r="B199" s="6" t="s">
        <v>421</v>
      </c>
      <c r="C199" s="7" t="s">
        <v>424</v>
      </c>
      <c r="D199" s="6" t="s">
        <v>425</v>
      </c>
      <c r="E199" s="8"/>
      <c r="F199" s="8" t="s">
        <v>105</v>
      </c>
      <c r="G199" s="9"/>
      <c r="H199" s="10" t="n">
        <f aca="false">IFERROR(IF(ISNUMBER(G199),J199/G199,J199/Assumptions!$C$4),"")</f>
        <v>14288</v>
      </c>
      <c r="I199" s="10" t="n">
        <f aca="false">IFERROR(H199*(1+Assumptions!$C$5),"")</f>
        <v>16431.2</v>
      </c>
      <c r="J199" s="11" t="n">
        <v>28576</v>
      </c>
      <c r="K199" s="12" t="n">
        <v>34</v>
      </c>
    </row>
    <row r="200" customFormat="false" ht="27.75" hidden="false" customHeight="true" outlineLevel="0" collapsed="false">
      <c r="A200" s="6" t="s">
        <v>420</v>
      </c>
      <c r="B200" s="6" t="s">
        <v>421</v>
      </c>
      <c r="C200" s="7" t="s">
        <v>426</v>
      </c>
      <c r="D200" s="6" t="s">
        <v>427</v>
      </c>
      <c r="E200" s="8"/>
      <c r="F200" s="8" t="s">
        <v>105</v>
      </c>
      <c r="G200" s="9"/>
      <c r="H200" s="10" t="n">
        <f aca="false">IFERROR(IF(ISNUMBER(G200),J200/G200,J200/Assumptions!$C$4),"")</f>
        <v>29433</v>
      </c>
      <c r="I200" s="10" t="n">
        <f aca="false">IFERROR(H200*(1+Assumptions!$C$5),"")</f>
        <v>33847.95</v>
      </c>
      <c r="J200" s="11" t="n">
        <v>58866</v>
      </c>
      <c r="K200" s="12" t="n">
        <v>34</v>
      </c>
    </row>
    <row r="201" customFormat="false" ht="15" hidden="false" customHeight="true" outlineLevel="0" collapsed="false">
      <c r="A201" s="6" t="s">
        <v>428</v>
      </c>
      <c r="B201" s="6" t="s">
        <v>429</v>
      </c>
      <c r="C201" s="7" t="s">
        <v>430</v>
      </c>
      <c r="D201" s="6" t="s">
        <v>431</v>
      </c>
      <c r="E201" s="8"/>
      <c r="F201" s="8" t="s">
        <v>105</v>
      </c>
      <c r="G201" s="9"/>
      <c r="H201" s="10" t="n">
        <f aca="false">IFERROR(IF(ISNUMBER(G201),J201/G201,J201/Assumptions!$C$4),"")</f>
        <v>3980</v>
      </c>
      <c r="I201" s="10" t="n">
        <f aca="false">IFERROR(H201*(1+Assumptions!$C$5),"")</f>
        <v>4577</v>
      </c>
      <c r="J201" s="11" t="n">
        <v>7960</v>
      </c>
      <c r="K201" s="12" t="n">
        <v>35</v>
      </c>
    </row>
    <row r="202" customFormat="false" ht="15" hidden="false" customHeight="true" outlineLevel="0" collapsed="false">
      <c r="A202" s="6" t="s">
        <v>428</v>
      </c>
      <c r="B202" s="6" t="s">
        <v>429</v>
      </c>
      <c r="C202" s="7" t="s">
        <v>432</v>
      </c>
      <c r="D202" s="6" t="s">
        <v>433</v>
      </c>
      <c r="E202" s="8"/>
      <c r="F202" s="8" t="s">
        <v>105</v>
      </c>
      <c r="G202" s="9"/>
      <c r="H202" s="10" t="n">
        <f aca="false">IFERROR(IF(ISNUMBER(G202),J202/G202,J202/Assumptions!$C$4),"")</f>
        <v>3480</v>
      </c>
      <c r="I202" s="10" t="n">
        <f aca="false">IFERROR(H202*(1+Assumptions!$C$5),"")</f>
        <v>4002</v>
      </c>
      <c r="J202" s="11" t="n">
        <v>6960</v>
      </c>
      <c r="K202" s="12" t="n">
        <v>35</v>
      </c>
    </row>
    <row r="203" customFormat="false" ht="15" hidden="false" customHeight="true" outlineLevel="0" collapsed="false">
      <c r="A203" s="6" t="s">
        <v>428</v>
      </c>
      <c r="B203" s="6" t="s">
        <v>429</v>
      </c>
      <c r="C203" s="7" t="s">
        <v>434</v>
      </c>
      <c r="D203" s="6" t="s">
        <v>435</v>
      </c>
      <c r="E203" s="8"/>
      <c r="F203" s="8" t="s">
        <v>105</v>
      </c>
      <c r="G203" s="9"/>
      <c r="H203" s="10" t="n">
        <f aca="false">IFERROR(IF(ISNUMBER(G203),J203/G203,J203/Assumptions!$C$4),"")</f>
        <v>28</v>
      </c>
      <c r="I203" s="10" t="n">
        <f aca="false">IFERROR(H203*(1+Assumptions!$C$5),"")</f>
        <v>32.2</v>
      </c>
      <c r="J203" s="11" t="n">
        <v>56</v>
      </c>
      <c r="K203" s="12" t="n">
        <v>35</v>
      </c>
    </row>
    <row r="204" customFormat="false" ht="27.75" hidden="false" customHeight="true" outlineLevel="0" collapsed="false">
      <c r="A204" s="6" t="s">
        <v>436</v>
      </c>
      <c r="B204" s="6" t="s">
        <v>436</v>
      </c>
      <c r="C204" s="7" t="s">
        <v>437</v>
      </c>
      <c r="D204" s="6" t="s">
        <v>438</v>
      </c>
      <c r="E204" s="8"/>
      <c r="F204" s="8" t="s">
        <v>105</v>
      </c>
      <c r="G204" s="9"/>
      <c r="H204" s="10" t="n">
        <f aca="false">IFERROR(IF(ISNUMBER(G204),J204/G204,J204/Assumptions!$C$4),"")</f>
        <v>1350</v>
      </c>
      <c r="I204" s="10" t="n">
        <f aca="false">IFERROR(H204*(1+Assumptions!$C$5),"")</f>
        <v>1552.5</v>
      </c>
      <c r="J204" s="11" t="n">
        <v>2700</v>
      </c>
      <c r="K204" s="12" t="n">
        <v>36</v>
      </c>
    </row>
    <row r="205" customFormat="false" ht="27.75" hidden="false" customHeight="true" outlineLevel="0" collapsed="false">
      <c r="A205" s="6" t="s">
        <v>436</v>
      </c>
      <c r="B205" s="6" t="s">
        <v>436</v>
      </c>
      <c r="C205" s="7" t="s">
        <v>439</v>
      </c>
      <c r="D205" s="6" t="s">
        <v>440</v>
      </c>
      <c r="E205" s="8"/>
      <c r="F205" s="8" t="s">
        <v>105</v>
      </c>
      <c r="G205" s="9"/>
      <c r="H205" s="10" t="n">
        <f aca="false">IFERROR(IF(ISNUMBER(G205),J205/G205,J205/Assumptions!$C$4),"")</f>
        <v>1628</v>
      </c>
      <c r="I205" s="10" t="n">
        <f aca="false">IFERROR(H205*(1+Assumptions!$C$5),"")</f>
        <v>1872.2</v>
      </c>
      <c r="J205" s="11" t="n">
        <v>3256</v>
      </c>
      <c r="K205" s="12" t="n">
        <v>36</v>
      </c>
    </row>
    <row r="206" customFormat="false" ht="15" hidden="false" customHeight="true" outlineLevel="0" collapsed="false">
      <c r="A206" s="6" t="s">
        <v>436</v>
      </c>
      <c r="B206" s="6" t="s">
        <v>436</v>
      </c>
      <c r="C206" s="7" t="s">
        <v>441</v>
      </c>
      <c r="D206" s="6" t="s">
        <v>442</v>
      </c>
      <c r="E206" s="8"/>
      <c r="F206" s="8" t="s">
        <v>105</v>
      </c>
      <c r="G206" s="9"/>
      <c r="H206" s="10" t="n">
        <f aca="false">IFERROR(IF(ISNUMBER(G206),J206/G206,J206/Assumptions!$C$4),"")</f>
        <v>398</v>
      </c>
      <c r="I206" s="10" t="n">
        <f aca="false">IFERROR(H206*(1+Assumptions!$C$5),"")</f>
        <v>457.7</v>
      </c>
      <c r="J206" s="11" t="n">
        <v>796</v>
      </c>
      <c r="K206" s="12" t="n">
        <v>36</v>
      </c>
    </row>
    <row r="207" customFormat="false" ht="15" hidden="false" customHeight="true" outlineLevel="0" collapsed="false">
      <c r="A207" s="6" t="s">
        <v>436</v>
      </c>
      <c r="B207" s="6" t="s">
        <v>436</v>
      </c>
      <c r="C207" s="7" t="s">
        <v>443</v>
      </c>
      <c r="D207" s="6" t="s">
        <v>444</v>
      </c>
      <c r="E207" s="8"/>
      <c r="F207" s="8" t="s">
        <v>105</v>
      </c>
      <c r="G207" s="9"/>
      <c r="H207" s="10" t="n">
        <f aca="false">IFERROR(IF(ISNUMBER(G207),J207/G207,J207/Assumptions!$C$4),"")</f>
        <v>790</v>
      </c>
      <c r="I207" s="10" t="n">
        <f aca="false">IFERROR(H207*(1+Assumptions!$C$5),"")</f>
        <v>908.5</v>
      </c>
      <c r="J207" s="11" t="n">
        <v>1580</v>
      </c>
      <c r="K207" s="12" t="n">
        <v>36</v>
      </c>
    </row>
    <row r="208" customFormat="false" ht="15" hidden="false" customHeight="true" outlineLevel="0" collapsed="false">
      <c r="A208" s="6" t="s">
        <v>445</v>
      </c>
      <c r="B208" s="6" t="s">
        <v>446</v>
      </c>
      <c r="C208" s="7" t="s">
        <v>447</v>
      </c>
      <c r="D208" s="6" t="s">
        <v>448</v>
      </c>
      <c r="E208" s="8"/>
      <c r="F208" s="8" t="s">
        <v>105</v>
      </c>
      <c r="G208" s="9"/>
      <c r="H208" s="10" t="n">
        <f aca="false">IFERROR(IF(ISNUMBER(G208),J208/G208,J208/Assumptions!$C$4),"")</f>
        <v>1450</v>
      </c>
      <c r="I208" s="10" t="n">
        <f aca="false">IFERROR(H208*(1+Assumptions!$C$5),"")</f>
        <v>1667.5</v>
      </c>
      <c r="J208" s="11" t="n">
        <v>2900</v>
      </c>
      <c r="K208" s="12" t="n">
        <v>37</v>
      </c>
    </row>
    <row r="209" customFormat="false" ht="15" hidden="false" customHeight="true" outlineLevel="0" collapsed="false">
      <c r="A209" s="6" t="s">
        <v>445</v>
      </c>
      <c r="B209" s="6" t="s">
        <v>446</v>
      </c>
      <c r="C209" s="7" t="s">
        <v>449</v>
      </c>
      <c r="D209" s="6" t="s">
        <v>450</v>
      </c>
      <c r="E209" s="8"/>
      <c r="F209" s="8" t="s">
        <v>105</v>
      </c>
      <c r="G209" s="9"/>
      <c r="H209" s="10" t="n">
        <f aca="false">IFERROR(IF(ISNUMBER(G209),J209/G209,J209/Assumptions!$C$4),"")</f>
        <v>2135</v>
      </c>
      <c r="I209" s="10" t="n">
        <f aca="false">IFERROR(H209*(1+Assumptions!$C$5),"")</f>
        <v>2455.25</v>
      </c>
      <c r="J209" s="11" t="n">
        <v>4270</v>
      </c>
      <c r="K209" s="12" t="n">
        <v>37</v>
      </c>
    </row>
    <row r="210" customFormat="false" ht="15" hidden="false" customHeight="true" outlineLevel="0" collapsed="false">
      <c r="A210" s="6" t="s">
        <v>445</v>
      </c>
      <c r="B210" s="6" t="s">
        <v>446</v>
      </c>
      <c r="C210" s="7" t="s">
        <v>451</v>
      </c>
      <c r="D210" s="6" t="s">
        <v>452</v>
      </c>
      <c r="E210" s="8"/>
      <c r="F210" s="8" t="s">
        <v>105</v>
      </c>
      <c r="G210" s="9"/>
      <c r="H210" s="10" t="n">
        <f aca="false">IFERROR(IF(ISNUMBER(G210),J210/G210,J210/Assumptions!$C$4),"")</f>
        <v>61</v>
      </c>
      <c r="I210" s="10" t="n">
        <f aca="false">IFERROR(H210*(1+Assumptions!$C$5),"")</f>
        <v>70.15</v>
      </c>
      <c r="J210" s="11" t="n">
        <v>122</v>
      </c>
      <c r="K210" s="12" t="n">
        <v>37</v>
      </c>
    </row>
    <row r="211" customFormat="false" ht="15" hidden="false" customHeight="true" outlineLevel="0" collapsed="false">
      <c r="A211" s="6" t="s">
        <v>445</v>
      </c>
      <c r="B211" s="6" t="s">
        <v>446</v>
      </c>
      <c r="C211" s="7" t="s">
        <v>453</v>
      </c>
      <c r="D211" s="6" t="s">
        <v>454</v>
      </c>
      <c r="E211" s="8"/>
      <c r="F211" s="8" t="s">
        <v>105</v>
      </c>
      <c r="G211" s="9"/>
      <c r="H211" s="10" t="n">
        <f aca="false">IFERROR(IF(ISNUMBER(G211),J211/G211,J211/Assumptions!$C$4),"")</f>
        <v>45</v>
      </c>
      <c r="I211" s="10" t="n">
        <f aca="false">IFERROR(H211*(1+Assumptions!$C$5),"")</f>
        <v>51.75</v>
      </c>
      <c r="J211" s="11" t="n">
        <v>90</v>
      </c>
      <c r="K211" s="12" t="n">
        <v>37</v>
      </c>
    </row>
    <row r="212" customFormat="false" ht="15" hidden="false" customHeight="true" outlineLevel="0" collapsed="false">
      <c r="A212" s="6" t="s">
        <v>445</v>
      </c>
      <c r="B212" s="6" t="s">
        <v>446</v>
      </c>
      <c r="C212" s="7" t="s">
        <v>455</v>
      </c>
      <c r="D212" s="6" t="s">
        <v>456</v>
      </c>
      <c r="E212" s="8"/>
      <c r="F212" s="8" t="s">
        <v>105</v>
      </c>
      <c r="G212" s="9"/>
      <c r="H212" s="10" t="n">
        <f aca="false">IFERROR(IF(ISNUMBER(G212),J212/G212,J212/Assumptions!$C$4),"")</f>
        <v>69</v>
      </c>
      <c r="I212" s="10" t="n">
        <f aca="false">IFERROR(H212*(1+Assumptions!$C$5),"")</f>
        <v>79.35</v>
      </c>
      <c r="J212" s="11" t="n">
        <v>138</v>
      </c>
      <c r="K212" s="12" t="n">
        <v>37</v>
      </c>
    </row>
    <row r="213" customFormat="false" ht="15" hidden="false" customHeight="true" outlineLevel="0" collapsed="false">
      <c r="A213" s="6" t="s">
        <v>445</v>
      </c>
      <c r="B213" s="6" t="s">
        <v>446</v>
      </c>
      <c r="C213" s="7" t="s">
        <v>457</v>
      </c>
      <c r="D213" s="6" t="s">
        <v>458</v>
      </c>
      <c r="E213" s="8"/>
      <c r="F213" s="8" t="s">
        <v>105</v>
      </c>
      <c r="G213" s="9"/>
      <c r="H213" s="10" t="n">
        <f aca="false">IFERROR(IF(ISNUMBER(G213),J213/G213,J213/Assumptions!$C$4),"")</f>
        <v>60</v>
      </c>
      <c r="I213" s="10" t="n">
        <f aca="false">IFERROR(H213*(1+Assumptions!$C$5),"")</f>
        <v>69</v>
      </c>
      <c r="J213" s="11" t="n">
        <v>120</v>
      </c>
      <c r="K213" s="12" t="n">
        <v>37</v>
      </c>
    </row>
    <row r="214" customFormat="false" ht="15" hidden="false" customHeight="true" outlineLevel="0" collapsed="false">
      <c r="A214" s="6" t="s">
        <v>445</v>
      </c>
      <c r="B214" s="6" t="s">
        <v>446</v>
      </c>
      <c r="C214" s="7" t="s">
        <v>459</v>
      </c>
      <c r="D214" s="6" t="s">
        <v>460</v>
      </c>
      <c r="E214" s="8"/>
      <c r="F214" s="8" t="s">
        <v>105</v>
      </c>
      <c r="G214" s="9"/>
      <c r="H214" s="10" t="n">
        <f aca="false">IFERROR(IF(ISNUMBER(G214),J214/G214,J214/Assumptions!$C$4),"")</f>
        <v>310</v>
      </c>
      <c r="I214" s="10" t="n">
        <f aca="false">IFERROR(H214*(1+Assumptions!$C$5),"")</f>
        <v>356.5</v>
      </c>
      <c r="J214" s="11" t="n">
        <v>620</v>
      </c>
      <c r="K214" s="12" t="n">
        <v>37</v>
      </c>
    </row>
    <row r="215" customFormat="false" ht="15" hidden="false" customHeight="true" outlineLevel="0" collapsed="false">
      <c r="A215" s="6" t="s">
        <v>445</v>
      </c>
      <c r="B215" s="6" t="s">
        <v>461</v>
      </c>
      <c r="C215" s="7" t="s">
        <v>462</v>
      </c>
      <c r="D215" s="6" t="s">
        <v>463</v>
      </c>
      <c r="E215" s="8"/>
      <c r="F215" s="8" t="s">
        <v>105</v>
      </c>
      <c r="G215" s="9"/>
      <c r="H215" s="10" t="n">
        <f aca="false">IFERROR(IF(ISNUMBER(G215),J215/G215,J215/Assumptions!$C$4),"")</f>
        <v>1435</v>
      </c>
      <c r="I215" s="10" t="n">
        <f aca="false">IFERROR(H215*(1+Assumptions!$C$5),"")</f>
        <v>1650.25</v>
      </c>
      <c r="J215" s="11" t="n">
        <v>2870</v>
      </c>
      <c r="K215" s="12" t="n">
        <v>37</v>
      </c>
    </row>
    <row r="216" customFormat="false" ht="15" hidden="false" customHeight="true" outlineLevel="0" collapsed="false">
      <c r="A216" s="6" t="s">
        <v>445</v>
      </c>
      <c r="B216" s="6" t="s">
        <v>461</v>
      </c>
      <c r="C216" s="7" t="s">
        <v>464</v>
      </c>
      <c r="D216" s="6" t="s">
        <v>465</v>
      </c>
      <c r="E216" s="8"/>
      <c r="F216" s="8" t="s">
        <v>105</v>
      </c>
      <c r="G216" s="9"/>
      <c r="H216" s="10" t="n">
        <f aca="false">IFERROR(IF(ISNUMBER(G216),J216/G216,J216/Assumptions!$C$4),"")</f>
        <v>1808</v>
      </c>
      <c r="I216" s="10" t="n">
        <f aca="false">IFERROR(H216*(1+Assumptions!$C$5),"")</f>
        <v>2079.2</v>
      </c>
      <c r="J216" s="11" t="n">
        <v>3616</v>
      </c>
      <c r="K216" s="12" t="n">
        <v>37</v>
      </c>
    </row>
    <row r="217" customFormat="false" ht="15" hidden="false" customHeight="true" outlineLevel="0" collapsed="false">
      <c r="A217" s="6" t="s">
        <v>445</v>
      </c>
      <c r="B217" s="6" t="s">
        <v>461</v>
      </c>
      <c r="C217" s="7" t="s">
        <v>466</v>
      </c>
      <c r="D217" s="6" t="s">
        <v>467</v>
      </c>
      <c r="E217" s="8"/>
      <c r="F217" s="8" t="s">
        <v>105</v>
      </c>
      <c r="G217" s="9"/>
      <c r="H217" s="10" t="n">
        <f aca="false">IFERROR(IF(ISNUMBER(G217),J217/G217,J217/Assumptions!$C$4),"")</f>
        <v>2330</v>
      </c>
      <c r="I217" s="10" t="n">
        <f aca="false">IFERROR(H217*(1+Assumptions!$C$5),"")</f>
        <v>2679.5</v>
      </c>
      <c r="J217" s="11" t="n">
        <v>4660</v>
      </c>
      <c r="K217" s="12" t="n">
        <v>37</v>
      </c>
    </row>
    <row r="218" customFormat="false" ht="15" hidden="false" customHeight="true" outlineLevel="0" collapsed="false">
      <c r="A218" s="6" t="s">
        <v>445</v>
      </c>
      <c r="B218" s="6" t="s">
        <v>461</v>
      </c>
      <c r="C218" s="7" t="s">
        <v>468</v>
      </c>
      <c r="D218" s="6" t="s">
        <v>469</v>
      </c>
      <c r="E218" s="8"/>
      <c r="F218" s="8" t="s">
        <v>105</v>
      </c>
      <c r="G218" s="9"/>
      <c r="H218" s="10" t="n">
        <f aca="false">IFERROR(IF(ISNUMBER(G218),J218/G218,J218/Assumptions!$C$4),"")</f>
        <v>3630</v>
      </c>
      <c r="I218" s="10" t="n">
        <f aca="false">IFERROR(H218*(1+Assumptions!$C$5),"")</f>
        <v>4174.5</v>
      </c>
      <c r="J218" s="11" t="n">
        <v>7260</v>
      </c>
      <c r="K218" s="12" t="n">
        <v>37</v>
      </c>
    </row>
    <row r="219" customFormat="false" ht="15" hidden="false" customHeight="true" outlineLevel="0" collapsed="false">
      <c r="A219" s="6" t="s">
        <v>445</v>
      </c>
      <c r="B219" s="6" t="s">
        <v>470</v>
      </c>
      <c r="C219" s="7" t="s">
        <v>471</v>
      </c>
      <c r="D219" s="6" t="s">
        <v>472</v>
      </c>
      <c r="E219" s="8"/>
      <c r="F219" s="8" t="s">
        <v>105</v>
      </c>
      <c r="G219" s="9"/>
      <c r="H219" s="10" t="n">
        <f aca="false">IFERROR(IF(ISNUMBER(G219),J219/G219,J219/Assumptions!$C$4),"")</f>
        <v>9500</v>
      </c>
      <c r="I219" s="10" t="n">
        <f aca="false">IFERROR(H219*(1+Assumptions!$C$5),"")</f>
        <v>10925</v>
      </c>
      <c r="J219" s="11" t="n">
        <v>19000</v>
      </c>
      <c r="K219" s="12" t="n">
        <v>38</v>
      </c>
    </row>
    <row r="220" customFormat="false" ht="15" hidden="false" customHeight="true" outlineLevel="0" collapsed="false">
      <c r="A220" s="6" t="s">
        <v>445</v>
      </c>
      <c r="B220" s="6" t="s">
        <v>473</v>
      </c>
      <c r="C220" s="7" t="s">
        <v>474</v>
      </c>
      <c r="D220" s="6" t="s">
        <v>475</v>
      </c>
      <c r="E220" s="8"/>
      <c r="F220" s="8" t="s">
        <v>105</v>
      </c>
      <c r="G220" s="9"/>
      <c r="H220" s="10" t="n">
        <f aca="false">IFERROR(IF(ISNUMBER(G220),J220/G220,J220/Assumptions!$C$4),"")</f>
        <v>1350</v>
      </c>
      <c r="I220" s="10" t="n">
        <f aca="false">IFERROR(H220*(1+Assumptions!$C$5),"")</f>
        <v>1552.5</v>
      </c>
      <c r="J220" s="11" t="n">
        <v>2700</v>
      </c>
      <c r="K220" s="12" t="n">
        <v>38</v>
      </c>
    </row>
    <row r="221" customFormat="false" ht="15" hidden="false" customHeight="true" outlineLevel="0" collapsed="false">
      <c r="A221" s="6" t="s">
        <v>445</v>
      </c>
      <c r="B221" s="6" t="s">
        <v>38</v>
      </c>
      <c r="C221" s="7" t="s">
        <v>476</v>
      </c>
      <c r="D221" s="6" t="s">
        <v>477</v>
      </c>
      <c r="E221" s="8"/>
      <c r="F221" s="8" t="s">
        <v>105</v>
      </c>
      <c r="G221" s="9"/>
      <c r="H221" s="10" t="n">
        <f aca="false">IFERROR(IF(ISNUMBER(G221),J221/G221,J221/Assumptions!$C$4),"")</f>
        <v>45</v>
      </c>
      <c r="I221" s="10" t="n">
        <f aca="false">IFERROR(H221*(1+Assumptions!$C$5),"")</f>
        <v>51.75</v>
      </c>
      <c r="J221" s="11" t="n">
        <v>90</v>
      </c>
      <c r="K221" s="12" t="n">
        <v>38</v>
      </c>
    </row>
    <row r="222" customFormat="false" ht="15" hidden="false" customHeight="true" outlineLevel="0" collapsed="false">
      <c r="A222" s="6" t="s">
        <v>445</v>
      </c>
      <c r="B222" s="6" t="s">
        <v>38</v>
      </c>
      <c r="C222" s="7" t="s">
        <v>478</v>
      </c>
      <c r="D222" s="6" t="s">
        <v>479</v>
      </c>
      <c r="E222" s="8"/>
      <c r="F222" s="8" t="s">
        <v>105</v>
      </c>
      <c r="G222" s="9"/>
      <c r="H222" s="10" t="n">
        <f aca="false">IFERROR(IF(ISNUMBER(G222),J222/G222,J222/Assumptions!$C$4),"")</f>
        <v>98</v>
      </c>
      <c r="I222" s="10" t="n">
        <f aca="false">IFERROR(H222*(1+Assumptions!$C$5),"")</f>
        <v>112.7</v>
      </c>
      <c r="J222" s="11" t="n">
        <v>196</v>
      </c>
      <c r="K222" s="12" t="n">
        <v>38</v>
      </c>
    </row>
    <row r="223" customFormat="false" ht="15" hidden="false" customHeight="true" outlineLevel="0" collapsed="false">
      <c r="A223" s="6" t="s">
        <v>445</v>
      </c>
      <c r="B223" s="6" t="s">
        <v>480</v>
      </c>
      <c r="C223" s="7" t="s">
        <v>481</v>
      </c>
      <c r="D223" s="6" t="s">
        <v>482</v>
      </c>
      <c r="E223" s="8"/>
      <c r="F223" s="8" t="s">
        <v>105</v>
      </c>
      <c r="G223" s="9"/>
      <c r="H223" s="10" t="n">
        <f aca="false">IFERROR(IF(ISNUMBER(G223),J223/G223,J223/Assumptions!$C$4),"")</f>
        <v>1100</v>
      </c>
      <c r="I223" s="10" t="n">
        <f aca="false">IFERROR(H223*(1+Assumptions!$C$5),"")</f>
        <v>1265</v>
      </c>
      <c r="J223" s="11" t="n">
        <v>2200</v>
      </c>
      <c r="K223" s="12" t="n">
        <v>38</v>
      </c>
    </row>
    <row r="224" customFormat="false" ht="15" hidden="false" customHeight="true" outlineLevel="0" collapsed="false">
      <c r="A224" s="6" t="s">
        <v>445</v>
      </c>
      <c r="B224" s="6" t="s">
        <v>480</v>
      </c>
      <c r="C224" s="7" t="s">
        <v>483</v>
      </c>
      <c r="D224" s="6" t="s">
        <v>484</v>
      </c>
      <c r="E224" s="8"/>
      <c r="F224" s="8" t="s">
        <v>105</v>
      </c>
      <c r="G224" s="9"/>
      <c r="H224" s="10" t="n">
        <f aca="false">IFERROR(IF(ISNUMBER(G224),J224/G224,J224/Assumptions!$C$4),"")</f>
        <v>598</v>
      </c>
      <c r="I224" s="10" t="n">
        <f aca="false">IFERROR(H224*(1+Assumptions!$C$5),"")</f>
        <v>687.7</v>
      </c>
      <c r="J224" s="11" t="n">
        <v>1196</v>
      </c>
      <c r="K224" s="12" t="n">
        <v>38</v>
      </c>
    </row>
    <row r="225" customFormat="false" ht="15" hidden="false" customHeight="true" outlineLevel="0" collapsed="false">
      <c r="A225" s="6" t="s">
        <v>445</v>
      </c>
      <c r="B225" s="6" t="s">
        <v>485</v>
      </c>
      <c r="C225" s="7" t="s">
        <v>486</v>
      </c>
      <c r="D225" s="6" t="s">
        <v>487</v>
      </c>
      <c r="E225" s="8"/>
      <c r="F225" s="8" t="s">
        <v>105</v>
      </c>
      <c r="G225" s="9"/>
      <c r="H225" s="10" t="n">
        <f aca="false">IFERROR(IF(ISNUMBER(G225),J225/G225,J225/Assumptions!$C$4),"")</f>
        <v>775</v>
      </c>
      <c r="I225" s="10" t="n">
        <f aca="false">IFERROR(H225*(1+Assumptions!$C$5),"")</f>
        <v>891.25</v>
      </c>
      <c r="J225" s="11" t="n">
        <v>1550</v>
      </c>
      <c r="K225" s="12" t="n">
        <v>38</v>
      </c>
    </row>
    <row r="226" customFormat="false" ht="15" hidden="false" customHeight="true" outlineLevel="0" collapsed="false">
      <c r="A226" s="6" t="s">
        <v>445</v>
      </c>
      <c r="B226" s="6" t="s">
        <v>488</v>
      </c>
      <c r="C226" s="7" t="s">
        <v>489</v>
      </c>
      <c r="D226" s="6" t="s">
        <v>490</v>
      </c>
      <c r="E226" s="8"/>
      <c r="F226" s="8" t="s">
        <v>105</v>
      </c>
      <c r="G226" s="9"/>
      <c r="H226" s="10" t="n">
        <f aca="false">IFERROR(IF(ISNUMBER(G226),J226/G226,J226/Assumptions!$C$4),"")</f>
        <v>125</v>
      </c>
      <c r="I226" s="10" t="n">
        <f aca="false">IFERROR(H226*(1+Assumptions!$C$5),"")</f>
        <v>143.75</v>
      </c>
      <c r="J226" s="11" t="n">
        <v>250</v>
      </c>
      <c r="K226" s="12" t="n">
        <v>38</v>
      </c>
    </row>
    <row r="227" customFormat="false" ht="15" hidden="false" customHeight="true" outlineLevel="0" collapsed="false">
      <c r="A227" s="6" t="s">
        <v>445</v>
      </c>
      <c r="B227" s="6" t="s">
        <v>488</v>
      </c>
      <c r="C227" s="7" t="s">
        <v>491</v>
      </c>
      <c r="D227" s="6" t="s">
        <v>492</v>
      </c>
      <c r="E227" s="8"/>
      <c r="F227" s="8" t="s">
        <v>105</v>
      </c>
      <c r="G227" s="9"/>
      <c r="H227" s="10" t="n">
        <f aca="false">IFERROR(IF(ISNUMBER(G227),J227/G227,J227/Assumptions!$C$4),"")</f>
        <v>125</v>
      </c>
      <c r="I227" s="10" t="n">
        <f aca="false">IFERROR(H227*(1+Assumptions!$C$5),"")</f>
        <v>143.75</v>
      </c>
      <c r="J227" s="11" t="n">
        <v>250</v>
      </c>
      <c r="K227" s="12" t="n">
        <v>38</v>
      </c>
    </row>
    <row r="228" customFormat="false" ht="15" hidden="false" customHeight="true" outlineLevel="0" collapsed="false">
      <c r="A228" s="6" t="s">
        <v>445</v>
      </c>
      <c r="B228" s="6" t="s">
        <v>493</v>
      </c>
      <c r="C228" s="7" t="s">
        <v>494</v>
      </c>
      <c r="D228" s="6" t="s">
        <v>495</v>
      </c>
      <c r="E228" s="8"/>
      <c r="F228" s="8" t="s">
        <v>105</v>
      </c>
      <c r="G228" s="9"/>
      <c r="H228" s="10" t="n">
        <f aca="false">IFERROR(IF(ISNUMBER(G228),J228/G228,J228/Assumptions!$C$4),"")</f>
        <v>75</v>
      </c>
      <c r="I228" s="10" t="n">
        <f aca="false">IFERROR(H228*(1+Assumptions!$C$5),"")</f>
        <v>86.25</v>
      </c>
      <c r="J228" s="11" t="n">
        <v>150</v>
      </c>
      <c r="K228" s="12" t="n">
        <v>38</v>
      </c>
    </row>
    <row r="229" customFormat="false" ht="15" hidden="false" customHeight="true" outlineLevel="0" collapsed="false">
      <c r="A229" s="6" t="s">
        <v>445</v>
      </c>
      <c r="B229" s="6" t="s">
        <v>493</v>
      </c>
      <c r="C229" s="7" t="s">
        <v>496</v>
      </c>
      <c r="D229" s="6" t="s">
        <v>497</v>
      </c>
      <c r="E229" s="8"/>
      <c r="F229" s="8" t="s">
        <v>105</v>
      </c>
      <c r="G229" s="9"/>
      <c r="H229" s="10" t="n">
        <f aca="false">IFERROR(IF(ISNUMBER(G229),J229/G229,J229/Assumptions!$C$4),"")</f>
        <v>75</v>
      </c>
      <c r="I229" s="10" t="n">
        <f aca="false">IFERROR(H229*(1+Assumptions!$C$5),"")</f>
        <v>86.25</v>
      </c>
      <c r="J229" s="11" t="n">
        <v>150</v>
      </c>
      <c r="K229" s="12" t="n">
        <v>38</v>
      </c>
    </row>
    <row r="230" customFormat="false" ht="15" hidden="false" customHeight="true" outlineLevel="0" collapsed="false">
      <c r="A230" s="6" t="s">
        <v>498</v>
      </c>
      <c r="B230" s="6" t="s">
        <v>499</v>
      </c>
      <c r="C230" s="7" t="s">
        <v>500</v>
      </c>
      <c r="D230" s="6" t="s">
        <v>501</v>
      </c>
      <c r="E230" s="8"/>
      <c r="F230" s="8" t="s">
        <v>105</v>
      </c>
      <c r="G230" s="9"/>
      <c r="H230" s="10" t="n">
        <f aca="false">IFERROR(IF(ISNUMBER(G230),J230/G230,J230/Assumptions!$C$4),"")</f>
        <v>265</v>
      </c>
      <c r="I230" s="10" t="n">
        <f aca="false">IFERROR(H230*(1+Assumptions!$C$5),"")</f>
        <v>304.75</v>
      </c>
      <c r="J230" s="11" t="n">
        <v>530</v>
      </c>
      <c r="K230" s="12" t="n">
        <v>39</v>
      </c>
    </row>
    <row r="231" customFormat="false" ht="15" hidden="false" customHeight="true" outlineLevel="0" collapsed="false">
      <c r="A231" s="6" t="s">
        <v>498</v>
      </c>
      <c r="B231" s="6" t="s">
        <v>499</v>
      </c>
      <c r="C231" s="7" t="s">
        <v>502</v>
      </c>
      <c r="D231" s="6" t="s">
        <v>503</v>
      </c>
      <c r="E231" s="8"/>
      <c r="F231" s="8" t="s">
        <v>105</v>
      </c>
      <c r="G231" s="9"/>
      <c r="H231" s="10" t="n">
        <f aca="false">IFERROR(IF(ISNUMBER(G231),J231/G231,J231/Assumptions!$C$4),"")</f>
        <v>378</v>
      </c>
      <c r="I231" s="10" t="n">
        <f aca="false">IFERROR(H231*(1+Assumptions!$C$5),"")</f>
        <v>434.7</v>
      </c>
      <c r="J231" s="11" t="n">
        <v>756</v>
      </c>
      <c r="K231" s="12" t="n">
        <v>39</v>
      </c>
    </row>
    <row r="232" customFormat="false" ht="15" hidden="false" customHeight="true" outlineLevel="0" collapsed="false">
      <c r="A232" s="6" t="s">
        <v>498</v>
      </c>
      <c r="B232" s="6" t="s">
        <v>499</v>
      </c>
      <c r="C232" s="7" t="s">
        <v>504</v>
      </c>
      <c r="D232" s="6" t="s">
        <v>505</v>
      </c>
      <c r="E232" s="8"/>
      <c r="F232" s="8" t="s">
        <v>105</v>
      </c>
      <c r="G232" s="9"/>
      <c r="H232" s="10" t="n">
        <f aca="false">IFERROR(IF(ISNUMBER(G232),J232/G232,J232/Assumptions!$C$4),"")</f>
        <v>875</v>
      </c>
      <c r="I232" s="10" t="n">
        <f aca="false">IFERROR(H232*(1+Assumptions!$C$5),"")</f>
        <v>1006.25</v>
      </c>
      <c r="J232" s="11" t="n">
        <v>1750</v>
      </c>
      <c r="K232" s="12" t="n">
        <v>39</v>
      </c>
    </row>
    <row r="233" customFormat="false" ht="15" hidden="false" customHeight="true" outlineLevel="0" collapsed="false">
      <c r="A233" s="6" t="s">
        <v>498</v>
      </c>
      <c r="B233" s="6" t="s">
        <v>499</v>
      </c>
      <c r="C233" s="7" t="s">
        <v>506</v>
      </c>
      <c r="D233" s="6" t="s">
        <v>507</v>
      </c>
      <c r="E233" s="8"/>
      <c r="F233" s="8" t="s">
        <v>105</v>
      </c>
      <c r="G233" s="9"/>
      <c r="H233" s="10" t="n">
        <f aca="false">IFERROR(IF(ISNUMBER(G233),J233/G233,J233/Assumptions!$C$4),"")</f>
        <v>1115</v>
      </c>
      <c r="I233" s="10" t="n">
        <f aca="false">IFERROR(H233*(1+Assumptions!$C$5),"")</f>
        <v>1282.25</v>
      </c>
      <c r="J233" s="11" t="n">
        <v>2230</v>
      </c>
      <c r="K233" s="12" t="n">
        <v>39</v>
      </c>
    </row>
    <row r="234" customFormat="false" ht="15" hidden="false" customHeight="true" outlineLevel="0" collapsed="false">
      <c r="A234" s="6" t="s">
        <v>498</v>
      </c>
      <c r="B234" s="6" t="s">
        <v>499</v>
      </c>
      <c r="C234" s="7" t="s">
        <v>508</v>
      </c>
      <c r="D234" s="6" t="s">
        <v>509</v>
      </c>
      <c r="E234" s="8"/>
      <c r="F234" s="8" t="s">
        <v>105</v>
      </c>
      <c r="G234" s="9"/>
      <c r="H234" s="10" t="n">
        <f aca="false">IFERROR(IF(ISNUMBER(G234),J234/G234,J234/Assumptions!$C$4),"")</f>
        <v>1357.2</v>
      </c>
      <c r="I234" s="10" t="n">
        <f aca="false">IFERROR(H234*(1+Assumptions!$C$5),"")</f>
        <v>1560.78</v>
      </c>
      <c r="J234" s="11" t="n">
        <v>2714.4</v>
      </c>
      <c r="K234" s="12" t="n">
        <v>39</v>
      </c>
    </row>
    <row r="235" customFormat="false" ht="27.75" hidden="false" customHeight="true" outlineLevel="0" collapsed="false">
      <c r="A235" s="6" t="s">
        <v>510</v>
      </c>
      <c r="B235" s="6" t="s">
        <v>511</v>
      </c>
      <c r="C235" s="7" t="s">
        <v>512</v>
      </c>
      <c r="D235" s="6" t="s">
        <v>513</v>
      </c>
      <c r="E235" s="8"/>
      <c r="F235" s="8" t="s">
        <v>105</v>
      </c>
      <c r="G235" s="9"/>
      <c r="H235" s="10" t="n">
        <f aca="false">IFERROR(IF(ISNUMBER(G235),J235/G235,J235/Assumptions!$C$4),"")</f>
        <v>30696.8</v>
      </c>
      <c r="I235" s="10" t="n">
        <f aca="false">IFERROR(H235*(1+Assumptions!$C$5),"")</f>
        <v>35301.32</v>
      </c>
      <c r="J235" s="11" t="n">
        <v>61393.6</v>
      </c>
      <c r="K235" s="12" t="n">
        <v>40</v>
      </c>
    </row>
    <row r="236" customFormat="false" ht="27.75" hidden="false" customHeight="true" outlineLevel="0" collapsed="false">
      <c r="A236" s="6" t="s">
        <v>510</v>
      </c>
      <c r="B236" s="6" t="s">
        <v>511</v>
      </c>
      <c r="C236" s="7" t="s">
        <v>514</v>
      </c>
      <c r="D236" s="6" t="s">
        <v>515</v>
      </c>
      <c r="E236" s="8"/>
      <c r="F236" s="8" t="s">
        <v>105</v>
      </c>
      <c r="G236" s="9"/>
      <c r="H236" s="10" t="n">
        <f aca="false">IFERROR(IF(ISNUMBER(G236),J236/G236,J236/Assumptions!$C$4),"")</f>
        <v>33949.9</v>
      </c>
      <c r="I236" s="10" t="n">
        <f aca="false">IFERROR(H236*(1+Assumptions!$C$5),"")</f>
        <v>39042.385</v>
      </c>
      <c r="J236" s="11" t="n">
        <v>67899.8</v>
      </c>
      <c r="K236" s="12" t="n">
        <v>40</v>
      </c>
    </row>
    <row r="237" customFormat="false" ht="27.75" hidden="false" customHeight="true" outlineLevel="0" collapsed="false">
      <c r="A237" s="6" t="s">
        <v>510</v>
      </c>
      <c r="B237" s="6" t="s">
        <v>511</v>
      </c>
      <c r="C237" s="7" t="s">
        <v>512</v>
      </c>
      <c r="D237" s="6" t="s">
        <v>516</v>
      </c>
      <c r="E237" s="8"/>
      <c r="F237" s="8" t="s">
        <v>105</v>
      </c>
      <c r="G237" s="9"/>
      <c r="H237" s="10" t="n">
        <f aca="false">IFERROR(IF(ISNUMBER(G237),J237/G237,J237/Assumptions!$C$4),"")</f>
        <v>28593.6</v>
      </c>
      <c r="I237" s="10" t="n">
        <f aca="false">IFERROR(H237*(1+Assumptions!$C$5),"")</f>
        <v>32882.64</v>
      </c>
      <c r="J237" s="11" t="n">
        <v>57187.2</v>
      </c>
      <c r="K237" s="12" t="n">
        <v>40</v>
      </c>
    </row>
    <row r="238" customFormat="false" ht="27.75" hidden="false" customHeight="true" outlineLevel="0" collapsed="false">
      <c r="A238" s="6" t="s">
        <v>510</v>
      </c>
      <c r="B238" s="6" t="s">
        <v>511</v>
      </c>
      <c r="C238" s="7" t="s">
        <v>514</v>
      </c>
      <c r="D238" s="6" t="s">
        <v>517</v>
      </c>
      <c r="E238" s="8"/>
      <c r="F238" s="8" t="s">
        <v>105</v>
      </c>
      <c r="G238" s="9"/>
      <c r="H238" s="10" t="n">
        <f aca="false">IFERROR(IF(ISNUMBER(G238),J238/G238,J238/Assumptions!$C$4),"")</f>
        <v>29743.56</v>
      </c>
      <c r="I238" s="10" t="n">
        <f aca="false">IFERROR(H238*(1+Assumptions!$C$5),"")</f>
        <v>34205.094</v>
      </c>
      <c r="J238" s="11" t="n">
        <v>59487.12</v>
      </c>
      <c r="K238" s="12" t="n">
        <v>40</v>
      </c>
    </row>
    <row r="239" customFormat="false" ht="27.75" hidden="false" customHeight="true" outlineLevel="0" collapsed="false">
      <c r="A239" s="6" t="s">
        <v>510</v>
      </c>
      <c r="B239" s="6" t="s">
        <v>518</v>
      </c>
      <c r="C239" s="7" t="s">
        <v>519</v>
      </c>
      <c r="D239" s="6" t="s">
        <v>520</v>
      </c>
      <c r="E239" s="8"/>
      <c r="F239" s="8" t="s">
        <v>105</v>
      </c>
      <c r="G239" s="9"/>
      <c r="H239" s="10" t="n">
        <f aca="false">IFERROR(IF(ISNUMBER(G239),J239/G239,J239/Assumptions!$C$4),"")</f>
        <v>1306.23</v>
      </c>
      <c r="I239" s="10" t="n">
        <f aca="false">IFERROR(H239*(1+Assumptions!$C$5),"")</f>
        <v>1502.1645</v>
      </c>
      <c r="J239" s="11" t="n">
        <v>2612.46</v>
      </c>
      <c r="K239" s="12" t="n">
        <v>40</v>
      </c>
    </row>
    <row r="240" customFormat="false" ht="27.75" hidden="false" customHeight="true" outlineLevel="0" collapsed="false">
      <c r="A240" s="6" t="s">
        <v>510</v>
      </c>
      <c r="B240" s="6" t="s">
        <v>518</v>
      </c>
      <c r="C240" s="7" t="s">
        <v>521</v>
      </c>
      <c r="D240" s="6" t="s">
        <v>522</v>
      </c>
      <c r="E240" s="8"/>
      <c r="F240" s="8" t="s">
        <v>105</v>
      </c>
      <c r="G240" s="9"/>
      <c r="H240" s="10" t="n">
        <f aca="false">IFERROR(IF(ISNUMBER(G240),J240/G240,J240/Assumptions!$C$4),"")</f>
        <v>721.87</v>
      </c>
      <c r="I240" s="10" t="n">
        <f aca="false">IFERROR(H240*(1+Assumptions!$C$5),"")</f>
        <v>830.1505</v>
      </c>
      <c r="J240" s="11" t="n">
        <v>1443.74</v>
      </c>
      <c r="K240" s="12" t="n">
        <v>40</v>
      </c>
    </row>
    <row r="241" customFormat="false" ht="27.75" hidden="false" customHeight="true" outlineLevel="0" collapsed="false">
      <c r="A241" s="6" t="s">
        <v>510</v>
      </c>
      <c r="B241" s="6" t="s">
        <v>518</v>
      </c>
      <c r="C241" s="7" t="s">
        <v>523</v>
      </c>
      <c r="D241" s="6" t="s">
        <v>524</v>
      </c>
      <c r="E241" s="8"/>
      <c r="F241" s="8" t="s">
        <v>105</v>
      </c>
      <c r="G241" s="9"/>
      <c r="H241" s="10" t="n">
        <f aca="false">IFERROR(IF(ISNUMBER(G241),J241/G241,J241/Assumptions!$C$4),"")</f>
        <v>343.75</v>
      </c>
      <c r="I241" s="10" t="n">
        <f aca="false">IFERROR(H241*(1+Assumptions!$C$5),"")</f>
        <v>395.3125</v>
      </c>
      <c r="J241" s="11" t="n">
        <v>687.5</v>
      </c>
      <c r="K241" s="12" t="n">
        <v>40</v>
      </c>
    </row>
    <row r="242" customFormat="false" ht="27.75" hidden="false" customHeight="true" outlineLevel="0" collapsed="false">
      <c r="A242" s="6" t="s">
        <v>510</v>
      </c>
      <c r="B242" s="6" t="s">
        <v>518</v>
      </c>
      <c r="C242" s="7" t="s">
        <v>525</v>
      </c>
      <c r="D242" s="6" t="s">
        <v>526</v>
      </c>
      <c r="E242" s="8"/>
      <c r="F242" s="8" t="s">
        <v>105</v>
      </c>
      <c r="G242" s="9"/>
      <c r="H242" s="10" t="n">
        <f aca="false">IFERROR(IF(ISNUMBER(G242),J242/G242,J242/Assumptions!$C$4),"")</f>
        <v>343.75</v>
      </c>
      <c r="I242" s="10" t="n">
        <f aca="false">IFERROR(H242*(1+Assumptions!$C$5),"")</f>
        <v>395.3125</v>
      </c>
      <c r="J242" s="11" t="n">
        <v>687.5</v>
      </c>
      <c r="K242" s="12" t="n">
        <v>40</v>
      </c>
    </row>
    <row r="243" customFormat="false" ht="27.75" hidden="false" customHeight="true" outlineLevel="0" collapsed="false">
      <c r="A243" s="6" t="s">
        <v>510</v>
      </c>
      <c r="B243" s="6" t="s">
        <v>518</v>
      </c>
      <c r="C243" s="7" t="s">
        <v>527</v>
      </c>
      <c r="D243" s="6" t="s">
        <v>528</v>
      </c>
      <c r="E243" s="8"/>
      <c r="F243" s="8" t="s">
        <v>105</v>
      </c>
      <c r="G243" s="9"/>
      <c r="H243" s="10" t="n">
        <f aca="false">IFERROR(IF(ISNUMBER(G243),J243/G243,J243/Assumptions!$C$4),"")</f>
        <v>479.82</v>
      </c>
      <c r="I243" s="10" t="n">
        <f aca="false">IFERROR(H243*(1+Assumptions!$C$5),"")</f>
        <v>551.793</v>
      </c>
      <c r="J243" s="11" t="n">
        <v>959.64</v>
      </c>
      <c r="K243" s="12" t="n">
        <v>40</v>
      </c>
    </row>
    <row r="244" customFormat="false" ht="27.75" hidden="false" customHeight="true" outlineLevel="0" collapsed="false">
      <c r="A244" s="6" t="s">
        <v>510</v>
      </c>
      <c r="B244" s="6" t="s">
        <v>518</v>
      </c>
      <c r="C244" s="7" t="s">
        <v>529</v>
      </c>
      <c r="D244" s="6" t="s">
        <v>530</v>
      </c>
      <c r="E244" s="8"/>
      <c r="F244" s="8" t="s">
        <v>105</v>
      </c>
      <c r="G244" s="9"/>
      <c r="H244" s="10" t="n">
        <f aca="false">IFERROR(IF(ISNUMBER(G244),J244/G244,J244/Assumptions!$C$4),"")</f>
        <v>479.82</v>
      </c>
      <c r="I244" s="10" t="n">
        <f aca="false">IFERROR(H244*(1+Assumptions!$C$5),"")</f>
        <v>551.793</v>
      </c>
      <c r="J244" s="11" t="n">
        <v>959.64</v>
      </c>
      <c r="K244" s="12" t="n">
        <v>40</v>
      </c>
    </row>
    <row r="245" customFormat="false" ht="27.75" hidden="false" customHeight="true" outlineLevel="0" collapsed="false">
      <c r="A245" s="6" t="s">
        <v>510</v>
      </c>
      <c r="B245" s="6" t="s">
        <v>518</v>
      </c>
      <c r="C245" s="7" t="s">
        <v>531</v>
      </c>
      <c r="D245" s="6" t="s">
        <v>532</v>
      </c>
      <c r="E245" s="8"/>
      <c r="F245" s="8" t="s">
        <v>105</v>
      </c>
      <c r="G245" s="9"/>
      <c r="H245" s="10" t="n">
        <f aca="false">IFERROR(IF(ISNUMBER(G245),J245/G245,J245/Assumptions!$C$4),"")</f>
        <v>1890.6</v>
      </c>
      <c r="I245" s="10" t="n">
        <f aca="false">IFERROR(H245*(1+Assumptions!$C$5),"")</f>
        <v>2174.19</v>
      </c>
      <c r="J245" s="11" t="n">
        <v>3781.2</v>
      </c>
      <c r="K245" s="12" t="n">
        <v>40</v>
      </c>
    </row>
    <row r="246" customFormat="false" ht="27.75" hidden="false" customHeight="true" outlineLevel="0" collapsed="false">
      <c r="A246" s="6" t="s">
        <v>510</v>
      </c>
      <c r="B246" s="6" t="s">
        <v>518</v>
      </c>
      <c r="C246" s="7" t="s">
        <v>533</v>
      </c>
      <c r="D246" s="6" t="s">
        <v>534</v>
      </c>
      <c r="E246" s="8"/>
      <c r="F246" s="8" t="s">
        <v>105</v>
      </c>
      <c r="G246" s="9"/>
      <c r="H246" s="10" t="n">
        <f aca="false">IFERROR(IF(ISNUMBER(G246),J246/G246,J246/Assumptions!$C$4),"")</f>
        <v>1340.6</v>
      </c>
      <c r="I246" s="10" t="n">
        <f aca="false">IFERROR(H246*(1+Assumptions!$C$5),"")</f>
        <v>1541.69</v>
      </c>
      <c r="J246" s="11" t="n">
        <v>2681.2</v>
      </c>
      <c r="K246" s="12" t="n">
        <v>40</v>
      </c>
    </row>
    <row r="247" customFormat="false" ht="27.75" hidden="false" customHeight="true" outlineLevel="0" collapsed="false">
      <c r="A247" s="6" t="s">
        <v>510</v>
      </c>
      <c r="B247" s="6" t="s">
        <v>518</v>
      </c>
      <c r="C247" s="7" t="s">
        <v>535</v>
      </c>
      <c r="D247" s="6" t="s">
        <v>536</v>
      </c>
      <c r="E247" s="8"/>
      <c r="F247" s="8" t="s">
        <v>105</v>
      </c>
      <c r="G247" s="9"/>
      <c r="H247" s="10" t="n">
        <f aca="false">IFERROR(IF(ISNUMBER(G247),J247/G247,J247/Assumptions!$C$4),"")</f>
        <v>240.62</v>
      </c>
      <c r="I247" s="10" t="n">
        <f aca="false">IFERROR(H247*(1+Assumptions!$C$5),"")</f>
        <v>276.713</v>
      </c>
      <c r="J247" s="11" t="n">
        <v>481.24</v>
      </c>
      <c r="K247" s="12" t="n">
        <v>40</v>
      </c>
    </row>
    <row r="248" customFormat="false" ht="27.75" hidden="false" customHeight="true" outlineLevel="0" collapsed="false">
      <c r="A248" s="6" t="s">
        <v>510</v>
      </c>
      <c r="B248" s="6" t="s">
        <v>518</v>
      </c>
      <c r="C248" s="7" t="s">
        <v>537</v>
      </c>
      <c r="D248" s="6" t="s">
        <v>538</v>
      </c>
      <c r="E248" s="8"/>
      <c r="F248" s="8" t="s">
        <v>105</v>
      </c>
      <c r="G248" s="9"/>
      <c r="H248" s="10" t="n">
        <f aca="false">IFERROR(IF(ISNUMBER(G248),J248/G248,J248/Assumptions!$C$4),"")</f>
        <v>240.62</v>
      </c>
      <c r="I248" s="10" t="n">
        <f aca="false">IFERROR(H248*(1+Assumptions!$C$5),"")</f>
        <v>276.713</v>
      </c>
      <c r="J248" s="11" t="n">
        <v>481.24</v>
      </c>
      <c r="K248" s="12" t="n">
        <v>40</v>
      </c>
    </row>
    <row r="249" customFormat="false" ht="27.75" hidden="false" customHeight="true" outlineLevel="0" collapsed="false">
      <c r="A249" s="6" t="s">
        <v>510</v>
      </c>
      <c r="B249" s="6" t="s">
        <v>518</v>
      </c>
      <c r="C249" s="7" t="s">
        <v>539</v>
      </c>
      <c r="D249" s="6" t="s">
        <v>540</v>
      </c>
      <c r="E249" s="8"/>
      <c r="F249" s="8" t="s">
        <v>105</v>
      </c>
      <c r="G249" s="9"/>
      <c r="H249" s="10" t="n">
        <f aca="false">IFERROR(IF(ISNUMBER(G249),J249/G249,J249/Assumptions!$C$4),"")</f>
        <v>560</v>
      </c>
      <c r="I249" s="10" t="n">
        <f aca="false">IFERROR(H249*(1+Assumptions!$C$5),"")</f>
        <v>644</v>
      </c>
      <c r="J249" s="11" t="n">
        <v>1120</v>
      </c>
      <c r="K249" s="12" t="n">
        <v>40</v>
      </c>
    </row>
    <row r="250" customFormat="false" ht="27.75" hidden="false" customHeight="true" outlineLevel="0" collapsed="false">
      <c r="A250" s="6" t="s">
        <v>510</v>
      </c>
      <c r="B250" s="6" t="s">
        <v>541</v>
      </c>
      <c r="C250" s="7" t="s">
        <v>542</v>
      </c>
      <c r="D250" s="6" t="s">
        <v>543</v>
      </c>
      <c r="E250" s="8"/>
      <c r="F250" s="8" t="s">
        <v>105</v>
      </c>
      <c r="G250" s="9"/>
      <c r="H250" s="10" t="n">
        <f aca="false">IFERROR(IF(ISNUMBER(G250),J250/G250,J250/Assumptions!$C$4),"")</f>
        <v>38827.8</v>
      </c>
      <c r="I250" s="10" t="n">
        <f aca="false">IFERROR(H250*(1+Assumptions!$C$5),"")</f>
        <v>44651.97</v>
      </c>
      <c r="J250" s="11" t="n">
        <v>77655.6</v>
      </c>
      <c r="K250" s="12" t="n">
        <v>41</v>
      </c>
    </row>
    <row r="251" customFormat="false" ht="27.75" hidden="false" customHeight="true" outlineLevel="0" collapsed="false">
      <c r="A251" s="6" t="s">
        <v>510</v>
      </c>
      <c r="B251" s="6" t="s">
        <v>541</v>
      </c>
      <c r="C251" s="7" t="s">
        <v>544</v>
      </c>
      <c r="D251" s="6" t="s">
        <v>545</v>
      </c>
      <c r="E251" s="8"/>
      <c r="F251" s="8" t="s">
        <v>105</v>
      </c>
      <c r="G251" s="9"/>
      <c r="H251" s="10" t="n">
        <f aca="false">IFERROR(IF(ISNUMBER(G251),J251/G251,J251/Assumptions!$C$4),"")</f>
        <v>43324.3</v>
      </c>
      <c r="I251" s="10" t="n">
        <f aca="false">IFERROR(H251*(1+Assumptions!$C$5),"")</f>
        <v>49822.945</v>
      </c>
      <c r="J251" s="11" t="n">
        <v>86648.6</v>
      </c>
      <c r="K251" s="12" t="n">
        <v>41</v>
      </c>
    </row>
    <row r="252" customFormat="false" ht="27.75" hidden="false" customHeight="true" outlineLevel="0" collapsed="false">
      <c r="A252" s="6" t="s">
        <v>510</v>
      </c>
      <c r="B252" s="6" t="s">
        <v>541</v>
      </c>
      <c r="C252" s="7" t="s">
        <v>546</v>
      </c>
      <c r="D252" s="6" t="s">
        <v>547</v>
      </c>
      <c r="E252" s="8"/>
      <c r="F252" s="8" t="s">
        <v>105</v>
      </c>
      <c r="G252" s="9"/>
      <c r="H252" s="10" t="n">
        <f aca="false">IFERROR(IF(ISNUMBER(G252),J252/G252,J252/Assumptions!$C$4),"")</f>
        <v>57046.8</v>
      </c>
      <c r="I252" s="10" t="n">
        <f aca="false">IFERROR(H252*(1+Assumptions!$C$5),"")</f>
        <v>65603.82</v>
      </c>
      <c r="J252" s="11" t="n">
        <v>114093.6</v>
      </c>
      <c r="K252" s="12" t="n">
        <v>41</v>
      </c>
    </row>
    <row r="253" customFormat="false" ht="27.75" hidden="false" customHeight="true" outlineLevel="0" collapsed="false">
      <c r="A253" s="6" t="s">
        <v>510</v>
      </c>
      <c r="B253" s="6" t="s">
        <v>541</v>
      </c>
      <c r="C253" s="7" t="s">
        <v>548</v>
      </c>
      <c r="D253" s="6" t="s">
        <v>549</v>
      </c>
      <c r="E253" s="8"/>
      <c r="F253" s="8" t="s">
        <v>105</v>
      </c>
      <c r="G253" s="9"/>
      <c r="H253" s="10" t="n">
        <f aca="false">IFERROR(IF(ISNUMBER(G253),J253/G253,J253/Assumptions!$C$4),"")</f>
        <v>84455.25</v>
      </c>
      <c r="I253" s="10" t="n">
        <f aca="false">IFERROR(H253*(1+Assumptions!$C$5),"")</f>
        <v>97123.5375</v>
      </c>
      <c r="J253" s="11" t="n">
        <v>168910.5</v>
      </c>
      <c r="K253" s="12" t="n">
        <v>41</v>
      </c>
    </row>
    <row r="254" customFormat="false" ht="27.75" hidden="false" customHeight="true" outlineLevel="0" collapsed="false">
      <c r="A254" s="6" t="s">
        <v>510</v>
      </c>
      <c r="B254" s="6" t="s">
        <v>541</v>
      </c>
      <c r="C254" s="7" t="s">
        <v>550</v>
      </c>
      <c r="D254" s="6" t="s">
        <v>551</v>
      </c>
      <c r="E254" s="8"/>
      <c r="F254" s="8" t="s">
        <v>105</v>
      </c>
      <c r="G254" s="9"/>
      <c r="H254" s="10" t="n">
        <f aca="false">IFERROR(IF(ISNUMBER(G254),J254/G254,J254/Assumptions!$C$4),"")</f>
        <v>95333.57</v>
      </c>
      <c r="I254" s="10" t="n">
        <f aca="false">IFERROR(H254*(1+Assumptions!$C$5),"")</f>
        <v>109633.6055</v>
      </c>
      <c r="J254" s="11" t="n">
        <v>190667.14</v>
      </c>
      <c r="K254" s="12" t="n">
        <v>41</v>
      </c>
    </row>
    <row r="255" customFormat="false" ht="27.75" hidden="false" customHeight="true" outlineLevel="0" collapsed="false">
      <c r="A255" s="6" t="s">
        <v>510</v>
      </c>
      <c r="B255" s="6" t="s">
        <v>541</v>
      </c>
      <c r="C255" s="7" t="s">
        <v>552</v>
      </c>
      <c r="D255" s="6" t="s">
        <v>553</v>
      </c>
      <c r="E255" s="8"/>
      <c r="F255" s="8" t="s">
        <v>105</v>
      </c>
      <c r="G255" s="9"/>
      <c r="H255" s="10" t="n">
        <f aca="false">IFERROR(IF(ISNUMBER(G255),J255/G255,J255/Assumptions!$C$4),"")</f>
        <v>110552.85</v>
      </c>
      <c r="I255" s="10" t="n">
        <f aca="false">IFERROR(H255*(1+Assumptions!$C$5),"")</f>
        <v>127135.7775</v>
      </c>
      <c r="J255" s="11" t="n">
        <v>221105.7</v>
      </c>
      <c r="K255" s="12" t="n">
        <v>41</v>
      </c>
    </row>
    <row r="256" customFormat="false" ht="27.75" hidden="false" customHeight="true" outlineLevel="0" collapsed="false">
      <c r="A256" s="6" t="s">
        <v>510</v>
      </c>
      <c r="B256" s="6" t="s">
        <v>541</v>
      </c>
      <c r="C256" s="7" t="s">
        <v>542</v>
      </c>
      <c r="D256" s="6" t="s">
        <v>554</v>
      </c>
      <c r="E256" s="8"/>
      <c r="F256" s="8" t="s">
        <v>105</v>
      </c>
      <c r="G256" s="9"/>
      <c r="H256" s="10" t="n">
        <f aca="false">IFERROR(IF(ISNUMBER(G256),J256/G256,J256/Assumptions!$C$4),"")</f>
        <v>36724.6</v>
      </c>
      <c r="I256" s="10" t="n">
        <f aca="false">IFERROR(H256*(1+Assumptions!$C$5),"")</f>
        <v>42233.29</v>
      </c>
      <c r="J256" s="11" t="n">
        <v>73449.2</v>
      </c>
      <c r="K256" s="12" t="n">
        <v>41</v>
      </c>
    </row>
    <row r="257" customFormat="false" ht="27.75" hidden="false" customHeight="true" outlineLevel="0" collapsed="false">
      <c r="A257" s="6" t="s">
        <v>510</v>
      </c>
      <c r="B257" s="6" t="s">
        <v>541</v>
      </c>
      <c r="C257" s="7" t="s">
        <v>544</v>
      </c>
      <c r="D257" s="6" t="s">
        <v>555</v>
      </c>
      <c r="E257" s="8"/>
      <c r="F257" s="8" t="s">
        <v>105</v>
      </c>
      <c r="G257" s="9"/>
      <c r="H257" s="10" t="n">
        <f aca="false">IFERROR(IF(ISNUMBER(G257),J257/G257,J257/Assumptions!$C$4),"")</f>
        <v>39117.91</v>
      </c>
      <c r="I257" s="10" t="n">
        <f aca="false">IFERROR(H257*(1+Assumptions!$C$5),"")</f>
        <v>44985.5965</v>
      </c>
      <c r="J257" s="11" t="n">
        <v>78235.82</v>
      </c>
      <c r="K257" s="12" t="n">
        <v>41</v>
      </c>
    </row>
    <row r="258" customFormat="false" ht="27.75" hidden="false" customHeight="true" outlineLevel="0" collapsed="false">
      <c r="A258" s="6" t="s">
        <v>510</v>
      </c>
      <c r="B258" s="6" t="s">
        <v>541</v>
      </c>
      <c r="C258" s="7" t="s">
        <v>546</v>
      </c>
      <c r="D258" s="6" t="s">
        <v>556</v>
      </c>
      <c r="E258" s="8"/>
      <c r="F258" s="8" t="s">
        <v>105</v>
      </c>
      <c r="G258" s="9"/>
      <c r="H258" s="10" t="n">
        <f aca="false">IFERROR(IF(ISNUMBER(G258),J258/G258,J258/Assumptions!$C$4),"")</f>
        <v>48634.03</v>
      </c>
      <c r="I258" s="10" t="n">
        <f aca="false">IFERROR(H258*(1+Assumptions!$C$5),"")</f>
        <v>55929.1345</v>
      </c>
      <c r="J258" s="11" t="n">
        <v>97268.06</v>
      </c>
      <c r="K258" s="12" t="n">
        <v>41</v>
      </c>
    </row>
    <row r="259" customFormat="false" ht="27.75" hidden="false" customHeight="true" outlineLevel="0" collapsed="false">
      <c r="A259" s="6" t="s">
        <v>510</v>
      </c>
      <c r="B259" s="6" t="s">
        <v>541</v>
      </c>
      <c r="C259" s="7" t="s">
        <v>548</v>
      </c>
      <c r="D259" s="6" t="s">
        <v>557</v>
      </c>
      <c r="E259" s="8"/>
      <c r="F259" s="8" t="s">
        <v>105</v>
      </c>
      <c r="G259" s="9"/>
      <c r="H259" s="10" t="n">
        <f aca="false">IFERROR(IF(ISNUMBER(G259),J259/G259,J259/Assumptions!$C$4),"")</f>
        <v>68562.48</v>
      </c>
      <c r="I259" s="10" t="n">
        <f aca="false">IFERROR(H259*(1+Assumptions!$C$5),"")</f>
        <v>78846.852</v>
      </c>
      <c r="J259" s="11" t="n">
        <v>137124.96</v>
      </c>
      <c r="K259" s="12" t="n">
        <v>41</v>
      </c>
    </row>
    <row r="260" customFormat="false" ht="27.75" hidden="false" customHeight="true" outlineLevel="0" collapsed="false">
      <c r="A260" s="6" t="s">
        <v>510</v>
      </c>
      <c r="B260" s="6" t="s">
        <v>541</v>
      </c>
      <c r="C260" s="7" t="s">
        <v>550</v>
      </c>
      <c r="D260" s="6" t="s">
        <v>558</v>
      </c>
      <c r="E260" s="8"/>
      <c r="F260" s="8" t="s">
        <v>105</v>
      </c>
      <c r="G260" s="9"/>
      <c r="H260" s="10" t="n">
        <f aca="false">IFERROR(IF(ISNUMBER(G260),J260/G260,J260/Assumptions!$C$4),"")</f>
        <v>78508.08</v>
      </c>
      <c r="I260" s="10" t="n">
        <f aca="false">IFERROR(H260*(1+Assumptions!$C$5),"")</f>
        <v>90284.292</v>
      </c>
      <c r="J260" s="11" t="n">
        <v>157016.16</v>
      </c>
      <c r="K260" s="12" t="n">
        <v>41</v>
      </c>
    </row>
    <row r="261" customFormat="false" ht="27.75" hidden="false" customHeight="true" outlineLevel="0" collapsed="false">
      <c r="A261" s="6" t="s">
        <v>510</v>
      </c>
      <c r="B261" s="6" t="s">
        <v>541</v>
      </c>
      <c r="C261" s="7" t="s">
        <v>552</v>
      </c>
      <c r="D261" s="6" t="s">
        <v>559</v>
      </c>
      <c r="E261" s="8"/>
      <c r="F261" s="8" t="s">
        <v>105</v>
      </c>
      <c r="G261" s="9"/>
      <c r="H261" s="10" t="n">
        <f aca="false">IFERROR(IF(ISNUMBER(G261),J261/G261,J261/Assumptions!$C$4),"")</f>
        <v>85314.6</v>
      </c>
      <c r="I261" s="10" t="n">
        <f aca="false">IFERROR(H261*(1+Assumptions!$C$5),"")</f>
        <v>98111.79</v>
      </c>
      <c r="J261" s="11" t="n">
        <v>170629.2</v>
      </c>
      <c r="K261" s="12" t="n">
        <v>41</v>
      </c>
    </row>
    <row r="262" customFormat="false" ht="15" hidden="false" customHeight="true" outlineLevel="0" collapsed="false">
      <c r="A262" s="6" t="s">
        <v>510</v>
      </c>
      <c r="B262" s="6" t="s">
        <v>541</v>
      </c>
      <c r="C262" s="7" t="s">
        <v>560</v>
      </c>
      <c r="D262" s="6" t="s">
        <v>561</v>
      </c>
      <c r="E262" s="8"/>
      <c r="F262" s="8" t="s">
        <v>105</v>
      </c>
      <c r="G262" s="9"/>
      <c r="H262" s="10" t="n">
        <f aca="false">IFERROR(IF(ISNUMBER(G262),J262/G262,J262/Assumptions!$C$4),"")</f>
        <v>795.5</v>
      </c>
      <c r="I262" s="10" t="n">
        <f aca="false">IFERROR(H262*(1+Assumptions!$C$5),"")</f>
        <v>914.825</v>
      </c>
      <c r="J262" s="11" t="n">
        <v>1591</v>
      </c>
      <c r="K262" s="12" t="n">
        <v>42</v>
      </c>
    </row>
    <row r="263" customFormat="false" ht="15" hidden="false" customHeight="true" outlineLevel="0" collapsed="false">
      <c r="A263" s="6" t="s">
        <v>510</v>
      </c>
      <c r="B263" s="6" t="s">
        <v>541</v>
      </c>
      <c r="C263" s="7" t="s">
        <v>562</v>
      </c>
      <c r="D263" s="6" t="s">
        <v>563</v>
      </c>
      <c r="E263" s="8"/>
      <c r="F263" s="8" t="s">
        <v>105</v>
      </c>
      <c r="G263" s="9"/>
      <c r="H263" s="10" t="n">
        <f aca="false">IFERROR(IF(ISNUMBER(G263),J263/G263,J263/Assumptions!$C$4),"")</f>
        <v>292.2</v>
      </c>
      <c r="I263" s="10" t="n">
        <f aca="false">IFERROR(H263*(1+Assumptions!$C$5),"")</f>
        <v>336.03</v>
      </c>
      <c r="J263" s="11" t="n">
        <v>584.4</v>
      </c>
      <c r="K263" s="12" t="n">
        <v>42</v>
      </c>
    </row>
    <row r="264" customFormat="false" ht="15" hidden="false" customHeight="true" outlineLevel="0" collapsed="false">
      <c r="A264" s="6" t="s">
        <v>510</v>
      </c>
      <c r="B264" s="6" t="s">
        <v>541</v>
      </c>
      <c r="C264" s="7" t="s">
        <v>564</v>
      </c>
      <c r="D264" s="6" t="s">
        <v>565</v>
      </c>
      <c r="E264" s="8"/>
      <c r="F264" s="8" t="s">
        <v>105</v>
      </c>
      <c r="G264" s="9"/>
      <c r="H264" s="10" t="n">
        <f aca="false">IFERROR(IF(ISNUMBER(G264),J264/G264,J264/Assumptions!$C$4),"")</f>
        <v>292.2</v>
      </c>
      <c r="I264" s="10" t="n">
        <f aca="false">IFERROR(H264*(1+Assumptions!$C$5),"")</f>
        <v>336.03</v>
      </c>
      <c r="J264" s="11" t="n">
        <v>584.4</v>
      </c>
      <c r="K264" s="12" t="n">
        <v>42</v>
      </c>
    </row>
    <row r="265" customFormat="false" ht="15" hidden="false" customHeight="true" outlineLevel="0" collapsed="false">
      <c r="A265" s="6" t="s">
        <v>510</v>
      </c>
      <c r="B265" s="6" t="s">
        <v>541</v>
      </c>
      <c r="C265" s="7" t="s">
        <v>566</v>
      </c>
      <c r="D265" s="6" t="s">
        <v>563</v>
      </c>
      <c r="E265" s="8"/>
      <c r="F265" s="8" t="s">
        <v>105</v>
      </c>
      <c r="G265" s="9"/>
      <c r="H265" s="10" t="n">
        <f aca="false">IFERROR(IF(ISNUMBER(G265),J265/G265,J265/Assumptions!$C$4),"")</f>
        <v>292.2</v>
      </c>
      <c r="I265" s="10" t="n">
        <f aca="false">IFERROR(H265*(1+Assumptions!$C$5),"")</f>
        <v>336.03</v>
      </c>
      <c r="J265" s="11" t="n">
        <v>584.4</v>
      </c>
      <c r="K265" s="12" t="n">
        <v>42</v>
      </c>
    </row>
    <row r="266" customFormat="false" ht="15" hidden="false" customHeight="true" outlineLevel="0" collapsed="false">
      <c r="A266" s="6" t="s">
        <v>510</v>
      </c>
      <c r="B266" s="6" t="s">
        <v>541</v>
      </c>
      <c r="C266" s="7" t="s">
        <v>567</v>
      </c>
      <c r="D266" s="6" t="s">
        <v>568</v>
      </c>
      <c r="E266" s="8"/>
      <c r="F266" s="8" t="s">
        <v>105</v>
      </c>
      <c r="G266" s="9"/>
      <c r="H266" s="10" t="n">
        <f aca="false">IFERROR(IF(ISNUMBER(G266),J266/G266,J266/Assumptions!$C$4),"")</f>
        <v>89.92</v>
      </c>
      <c r="I266" s="10" t="n">
        <f aca="false">IFERROR(H266*(1+Assumptions!$C$5),"")</f>
        <v>103.408</v>
      </c>
      <c r="J266" s="11" t="n">
        <v>179.84</v>
      </c>
      <c r="K266" s="12" t="n">
        <v>42</v>
      </c>
    </row>
    <row r="267" customFormat="false" ht="15" hidden="false" customHeight="true" outlineLevel="0" collapsed="false">
      <c r="A267" s="6" t="s">
        <v>510</v>
      </c>
      <c r="B267" s="6" t="s">
        <v>541</v>
      </c>
      <c r="C267" s="7" t="s">
        <v>569</v>
      </c>
      <c r="D267" s="6" t="s">
        <v>570</v>
      </c>
      <c r="E267" s="8"/>
      <c r="F267" s="8" t="s">
        <v>105</v>
      </c>
      <c r="G267" s="9"/>
      <c r="H267" s="10" t="n">
        <f aca="false">IFERROR(IF(ISNUMBER(G267),J267/G267,J267/Assumptions!$C$4),"")</f>
        <v>89.92</v>
      </c>
      <c r="I267" s="10" t="n">
        <f aca="false">IFERROR(H267*(1+Assumptions!$C$5),"")</f>
        <v>103.408</v>
      </c>
      <c r="J267" s="11" t="n">
        <v>179.84</v>
      </c>
      <c r="K267" s="12" t="n">
        <v>42</v>
      </c>
    </row>
    <row r="268" customFormat="false" ht="15" hidden="false" customHeight="true" outlineLevel="0" collapsed="false">
      <c r="A268" s="6" t="s">
        <v>510</v>
      </c>
      <c r="B268" s="6" t="s">
        <v>541</v>
      </c>
      <c r="C268" s="7" t="s">
        <v>571</v>
      </c>
      <c r="D268" s="6" t="s">
        <v>572</v>
      </c>
      <c r="E268" s="8"/>
      <c r="F268" s="8" t="s">
        <v>105</v>
      </c>
      <c r="G268" s="9"/>
      <c r="H268" s="10" t="n">
        <f aca="false">IFERROR(IF(ISNUMBER(G268),J268/G268,J268/Assumptions!$C$4),"")</f>
        <v>134.855</v>
      </c>
      <c r="I268" s="10" t="n">
        <f aca="false">IFERROR(H268*(1+Assumptions!$C$5),"")</f>
        <v>155.08325</v>
      </c>
      <c r="J268" s="11" t="n">
        <v>269.71</v>
      </c>
      <c r="K268" s="12" t="n">
        <v>42</v>
      </c>
    </row>
    <row r="269" customFormat="false" ht="15" hidden="false" customHeight="true" outlineLevel="0" collapsed="false">
      <c r="A269" s="6" t="s">
        <v>510</v>
      </c>
      <c r="B269" s="6" t="s">
        <v>541</v>
      </c>
      <c r="C269" s="7" t="s">
        <v>573</v>
      </c>
      <c r="D269" s="6" t="s">
        <v>574</v>
      </c>
      <c r="E269" s="8"/>
      <c r="F269" s="8" t="s">
        <v>105</v>
      </c>
      <c r="G269" s="9"/>
      <c r="H269" s="10" t="n">
        <f aca="false">IFERROR(IF(ISNUMBER(G269),J269/G269,J269/Assumptions!$C$4),"")</f>
        <v>94.39</v>
      </c>
      <c r="I269" s="10" t="n">
        <f aca="false">IFERROR(H269*(1+Assumptions!$C$5),"")</f>
        <v>108.5485</v>
      </c>
      <c r="J269" s="11" t="n">
        <v>188.78</v>
      </c>
      <c r="K269" s="12" t="n">
        <v>42</v>
      </c>
    </row>
    <row r="270" customFormat="false" ht="15" hidden="false" customHeight="true" outlineLevel="0" collapsed="false">
      <c r="A270" s="6" t="s">
        <v>510</v>
      </c>
      <c r="B270" s="6" t="s">
        <v>541</v>
      </c>
      <c r="C270" s="7" t="s">
        <v>575</v>
      </c>
      <c r="D270" s="6" t="s">
        <v>574</v>
      </c>
      <c r="E270" s="8"/>
      <c r="F270" s="8" t="s">
        <v>105</v>
      </c>
      <c r="G270" s="9"/>
      <c r="H270" s="10" t="n">
        <f aca="false">IFERROR(IF(ISNUMBER(G270),J270/G270,J270/Assumptions!$C$4),"")</f>
        <v>89.92</v>
      </c>
      <c r="I270" s="10" t="n">
        <f aca="false">IFERROR(H270*(1+Assumptions!$C$5),"")</f>
        <v>103.408</v>
      </c>
      <c r="J270" s="11" t="n">
        <v>179.84</v>
      </c>
      <c r="K270" s="12" t="n">
        <v>42</v>
      </c>
    </row>
    <row r="271" customFormat="false" ht="15" hidden="false" customHeight="true" outlineLevel="0" collapsed="false">
      <c r="A271" s="6" t="s">
        <v>510</v>
      </c>
      <c r="B271" s="6" t="s">
        <v>541</v>
      </c>
      <c r="C271" s="7" t="s">
        <v>576</v>
      </c>
      <c r="D271" s="6" t="s">
        <v>577</v>
      </c>
      <c r="E271" s="8"/>
      <c r="F271" s="8" t="s">
        <v>105</v>
      </c>
      <c r="G271" s="9"/>
      <c r="H271" s="10" t="n">
        <f aca="false">IFERROR(IF(ISNUMBER(G271),J271/G271,J271/Assumptions!$C$4),"")</f>
        <v>121.385</v>
      </c>
      <c r="I271" s="10" t="n">
        <f aca="false">IFERROR(H271*(1+Assumptions!$C$5),"")</f>
        <v>139.59275</v>
      </c>
      <c r="J271" s="11" t="n">
        <v>242.77</v>
      </c>
      <c r="K271" s="12" t="n">
        <v>42</v>
      </c>
    </row>
    <row r="272" customFormat="false" ht="15" hidden="false" customHeight="true" outlineLevel="0" collapsed="false">
      <c r="A272" s="6" t="s">
        <v>510</v>
      </c>
      <c r="B272" s="6" t="s">
        <v>541</v>
      </c>
      <c r="C272" s="7" t="s">
        <v>578</v>
      </c>
      <c r="D272" s="6" t="s">
        <v>579</v>
      </c>
      <c r="E272" s="8"/>
      <c r="F272" s="8" t="s">
        <v>105</v>
      </c>
      <c r="G272" s="9"/>
      <c r="H272" s="10" t="n">
        <f aca="false">IFERROR(IF(ISNUMBER(G272),J272/G272,J272/Assumptions!$C$4),"")</f>
        <v>121.385</v>
      </c>
      <c r="I272" s="10" t="n">
        <f aca="false">IFERROR(H272*(1+Assumptions!$C$5),"")</f>
        <v>139.59275</v>
      </c>
      <c r="J272" s="11" t="n">
        <v>242.77</v>
      </c>
      <c r="K272" s="12" t="n">
        <v>42</v>
      </c>
    </row>
    <row r="273" customFormat="false" ht="15" hidden="false" customHeight="true" outlineLevel="0" collapsed="false">
      <c r="A273" s="6" t="s">
        <v>510</v>
      </c>
      <c r="B273" s="6" t="s">
        <v>541</v>
      </c>
      <c r="C273" s="7" t="s">
        <v>580</v>
      </c>
      <c r="D273" s="6" t="s">
        <v>581</v>
      </c>
      <c r="E273" s="8"/>
      <c r="F273" s="8" t="s">
        <v>105</v>
      </c>
      <c r="G273" s="9"/>
      <c r="H273" s="10" t="n">
        <f aca="false">IFERROR(IF(ISNUMBER(G273),J273/G273,J273/Assumptions!$C$4),"")</f>
        <v>121.385</v>
      </c>
      <c r="I273" s="10" t="n">
        <f aca="false">IFERROR(H273*(1+Assumptions!$C$5),"")</f>
        <v>139.59275</v>
      </c>
      <c r="J273" s="11" t="n">
        <v>242.77</v>
      </c>
      <c r="K273" s="12" t="n">
        <v>42</v>
      </c>
    </row>
    <row r="274" customFormat="false" ht="15" hidden="false" customHeight="true" outlineLevel="0" collapsed="false">
      <c r="A274" s="6" t="s">
        <v>510</v>
      </c>
      <c r="B274" s="6" t="s">
        <v>541</v>
      </c>
      <c r="C274" s="7" t="s">
        <v>582</v>
      </c>
      <c r="D274" s="6" t="s">
        <v>583</v>
      </c>
      <c r="E274" s="8"/>
      <c r="F274" s="8" t="s">
        <v>105</v>
      </c>
      <c r="G274" s="9"/>
      <c r="H274" s="10" t="n">
        <f aca="false">IFERROR(IF(ISNUMBER(G274),J274/G274,J274/Assumptions!$C$4),"")</f>
        <v>121.385</v>
      </c>
      <c r="I274" s="10" t="n">
        <f aca="false">IFERROR(H274*(1+Assumptions!$C$5),"")</f>
        <v>139.59275</v>
      </c>
      <c r="J274" s="11" t="n">
        <v>242.77</v>
      </c>
      <c r="K274" s="12" t="n">
        <v>42</v>
      </c>
    </row>
    <row r="275" customFormat="false" ht="15" hidden="false" customHeight="true" outlineLevel="0" collapsed="false">
      <c r="A275" s="6" t="s">
        <v>510</v>
      </c>
      <c r="B275" s="6" t="s">
        <v>541</v>
      </c>
      <c r="C275" s="7" t="s">
        <v>584</v>
      </c>
      <c r="D275" s="6" t="s">
        <v>585</v>
      </c>
      <c r="E275" s="8"/>
      <c r="F275" s="8" t="s">
        <v>105</v>
      </c>
      <c r="G275" s="9"/>
      <c r="H275" s="10" t="n">
        <f aca="false">IFERROR(IF(ISNUMBER(G275),J275/G275,J275/Assumptions!$C$4),"")</f>
        <v>125.885</v>
      </c>
      <c r="I275" s="10" t="n">
        <f aca="false">IFERROR(H275*(1+Assumptions!$C$5),"")</f>
        <v>144.76775</v>
      </c>
      <c r="J275" s="11" t="n">
        <v>251.77</v>
      </c>
      <c r="K275" s="12" t="n">
        <v>42</v>
      </c>
    </row>
    <row r="276" customFormat="false" ht="15" hidden="false" customHeight="true" outlineLevel="0" collapsed="false">
      <c r="A276" s="6" t="s">
        <v>510</v>
      </c>
      <c r="B276" s="6" t="s">
        <v>541</v>
      </c>
      <c r="C276" s="7" t="s">
        <v>586</v>
      </c>
      <c r="D276" s="6" t="s">
        <v>587</v>
      </c>
      <c r="E276" s="8"/>
      <c r="F276" s="8" t="s">
        <v>105</v>
      </c>
      <c r="G276" s="9"/>
      <c r="H276" s="10" t="n">
        <f aca="false">IFERROR(IF(ISNUMBER(G276),J276/G276,J276/Assumptions!$C$4),"")</f>
        <v>134.855</v>
      </c>
      <c r="I276" s="10" t="n">
        <f aca="false">IFERROR(H276*(1+Assumptions!$C$5),"")</f>
        <v>155.08325</v>
      </c>
      <c r="J276" s="11" t="n">
        <v>269.71</v>
      </c>
      <c r="K276" s="12" t="n">
        <v>42</v>
      </c>
    </row>
    <row r="277" customFormat="false" ht="15" hidden="false" customHeight="true" outlineLevel="0" collapsed="false">
      <c r="A277" s="6" t="s">
        <v>510</v>
      </c>
      <c r="B277" s="6" t="s">
        <v>541</v>
      </c>
      <c r="C277" s="7" t="s">
        <v>588</v>
      </c>
      <c r="D277" s="6" t="s">
        <v>589</v>
      </c>
      <c r="E277" s="8"/>
      <c r="F277" s="8" t="s">
        <v>105</v>
      </c>
      <c r="G277" s="9"/>
      <c r="H277" s="10" t="n">
        <f aca="false">IFERROR(IF(ISNUMBER(G277),J277/G277,J277/Assumptions!$C$4),"")</f>
        <v>161.845</v>
      </c>
      <c r="I277" s="10" t="n">
        <f aca="false">IFERROR(H277*(1+Assumptions!$C$5),"")</f>
        <v>186.12175</v>
      </c>
      <c r="J277" s="11" t="n">
        <v>323.69</v>
      </c>
      <c r="K277" s="12" t="n">
        <v>42</v>
      </c>
    </row>
    <row r="278" customFormat="false" ht="15" hidden="false" customHeight="true" outlineLevel="0" collapsed="false">
      <c r="A278" s="6" t="s">
        <v>510</v>
      </c>
      <c r="B278" s="6" t="s">
        <v>541</v>
      </c>
      <c r="C278" s="7" t="s">
        <v>590</v>
      </c>
      <c r="D278" s="6" t="s">
        <v>591</v>
      </c>
      <c r="E278" s="8"/>
      <c r="F278" s="8" t="s">
        <v>105</v>
      </c>
      <c r="G278" s="9"/>
      <c r="H278" s="10" t="n">
        <f aca="false">IFERROR(IF(ISNUMBER(G278),J278/G278,J278/Assumptions!$C$4),"")</f>
        <v>202.28</v>
      </c>
      <c r="I278" s="10" t="n">
        <f aca="false">IFERROR(H278*(1+Assumptions!$C$5),"")</f>
        <v>232.622</v>
      </c>
      <c r="J278" s="11" t="n">
        <v>404.56</v>
      </c>
      <c r="K278" s="12" t="n">
        <v>42</v>
      </c>
    </row>
    <row r="279" customFormat="false" ht="15" hidden="false" customHeight="true" outlineLevel="0" collapsed="false">
      <c r="A279" s="6" t="s">
        <v>510</v>
      </c>
      <c r="B279" s="6" t="s">
        <v>541</v>
      </c>
      <c r="C279" s="7" t="s">
        <v>592</v>
      </c>
      <c r="D279" s="6" t="s">
        <v>589</v>
      </c>
      <c r="E279" s="8"/>
      <c r="F279" s="8" t="s">
        <v>105</v>
      </c>
      <c r="G279" s="9"/>
      <c r="H279" s="10" t="n">
        <f aca="false">IFERROR(IF(ISNUMBER(G279),J279/G279,J279/Assumptions!$C$4),"")</f>
        <v>161.845</v>
      </c>
      <c r="I279" s="10" t="n">
        <f aca="false">IFERROR(H279*(1+Assumptions!$C$5),"")</f>
        <v>186.12175</v>
      </c>
      <c r="J279" s="11" t="n">
        <v>323.69</v>
      </c>
      <c r="K279" s="12" t="n">
        <v>42</v>
      </c>
    </row>
    <row r="280" customFormat="false" ht="15" hidden="false" customHeight="true" outlineLevel="0" collapsed="false">
      <c r="A280" s="6" t="s">
        <v>510</v>
      </c>
      <c r="B280" s="6" t="s">
        <v>541</v>
      </c>
      <c r="C280" s="7" t="s">
        <v>593</v>
      </c>
      <c r="D280" s="6" t="s">
        <v>591</v>
      </c>
      <c r="E280" s="8"/>
      <c r="F280" s="8" t="s">
        <v>105</v>
      </c>
      <c r="G280" s="9"/>
      <c r="H280" s="10" t="n">
        <f aca="false">IFERROR(IF(ISNUMBER(G280),J280/G280,J280/Assumptions!$C$4),"")</f>
        <v>202.28</v>
      </c>
      <c r="I280" s="10" t="n">
        <f aca="false">IFERROR(H280*(1+Assumptions!$C$5),"")</f>
        <v>232.622</v>
      </c>
      <c r="J280" s="11" t="n">
        <v>404.56</v>
      </c>
      <c r="K280" s="12" t="n">
        <v>42</v>
      </c>
    </row>
    <row r="281" customFormat="false" ht="15" hidden="false" customHeight="true" outlineLevel="0" collapsed="false">
      <c r="A281" s="6" t="s">
        <v>510</v>
      </c>
      <c r="B281" s="6" t="s">
        <v>541</v>
      </c>
      <c r="C281" s="7" t="s">
        <v>594</v>
      </c>
      <c r="D281" s="6" t="s">
        <v>595</v>
      </c>
      <c r="E281" s="8"/>
      <c r="F281" s="8" t="s">
        <v>105</v>
      </c>
      <c r="G281" s="9"/>
      <c r="H281" s="10" t="n">
        <f aca="false">IFERROR(IF(ISNUMBER(G281),J281/G281,J281/Assumptions!$C$4),"")</f>
        <v>270.95</v>
      </c>
      <c r="I281" s="10" t="n">
        <f aca="false">IFERROR(H281*(1+Assumptions!$C$5),"")</f>
        <v>311.5925</v>
      </c>
      <c r="J281" s="11" t="n">
        <v>541.9</v>
      </c>
      <c r="K281" s="12" t="n">
        <v>42</v>
      </c>
    </row>
    <row r="282" customFormat="false" ht="15" hidden="false" customHeight="true" outlineLevel="0" collapsed="false">
      <c r="A282" s="6" t="s">
        <v>510</v>
      </c>
      <c r="B282" s="6" t="s">
        <v>541</v>
      </c>
      <c r="C282" s="7" t="s">
        <v>596</v>
      </c>
      <c r="D282" s="6" t="s">
        <v>597</v>
      </c>
      <c r="E282" s="8"/>
      <c r="F282" s="8" t="s">
        <v>105</v>
      </c>
      <c r="G282" s="9"/>
      <c r="H282" s="10" t="n">
        <f aca="false">IFERROR(IF(ISNUMBER(G282),J282/G282,J282/Assumptions!$C$4),"")</f>
        <v>316.13</v>
      </c>
      <c r="I282" s="10" t="n">
        <f aca="false">IFERROR(H282*(1+Assumptions!$C$5),"")</f>
        <v>363.5495</v>
      </c>
      <c r="J282" s="11" t="n">
        <v>632.26</v>
      </c>
      <c r="K282" s="12" t="n">
        <v>42</v>
      </c>
    </row>
    <row r="283" customFormat="false" ht="15" hidden="false" customHeight="true" outlineLevel="0" collapsed="false">
      <c r="A283" s="6" t="s">
        <v>510</v>
      </c>
      <c r="B283" s="6" t="s">
        <v>541</v>
      </c>
      <c r="C283" s="7" t="s">
        <v>598</v>
      </c>
      <c r="D283" s="6" t="s">
        <v>599</v>
      </c>
      <c r="E283" s="8"/>
      <c r="F283" s="8" t="s">
        <v>105</v>
      </c>
      <c r="G283" s="9"/>
      <c r="H283" s="10" t="n">
        <f aca="false">IFERROR(IF(ISNUMBER(G283),J283/G283,J283/Assumptions!$C$4),"")</f>
        <v>266.285</v>
      </c>
      <c r="I283" s="10" t="n">
        <f aca="false">IFERROR(H283*(1+Assumptions!$C$5),"")</f>
        <v>306.22775</v>
      </c>
      <c r="J283" s="11" t="n">
        <v>532.57</v>
      </c>
      <c r="K283" s="12" t="n">
        <v>42</v>
      </c>
    </row>
    <row r="284" customFormat="false" ht="15" hidden="false" customHeight="true" outlineLevel="0" collapsed="false">
      <c r="A284" s="6" t="s">
        <v>510</v>
      </c>
      <c r="B284" s="6" t="s">
        <v>541</v>
      </c>
      <c r="C284" s="7" t="s">
        <v>600</v>
      </c>
      <c r="D284" s="6" t="s">
        <v>601</v>
      </c>
      <c r="E284" s="8"/>
      <c r="F284" s="8" t="s">
        <v>105</v>
      </c>
      <c r="G284" s="9"/>
      <c r="H284" s="10" t="n">
        <f aca="false">IFERROR(IF(ISNUMBER(G284),J284/G284,J284/Assumptions!$C$4),"")</f>
        <v>314.67</v>
      </c>
      <c r="I284" s="10" t="n">
        <f aca="false">IFERROR(H284*(1+Assumptions!$C$5),"")</f>
        <v>361.8705</v>
      </c>
      <c r="J284" s="11" t="n">
        <v>629.34</v>
      </c>
      <c r="K284" s="12" t="n">
        <v>42</v>
      </c>
    </row>
    <row r="285" customFormat="false" ht="15" hidden="false" customHeight="true" outlineLevel="0" collapsed="false">
      <c r="A285" s="6" t="s">
        <v>510</v>
      </c>
      <c r="B285" s="6" t="s">
        <v>541</v>
      </c>
      <c r="C285" s="7" t="s">
        <v>602</v>
      </c>
      <c r="D285" s="6" t="s">
        <v>603</v>
      </c>
      <c r="E285" s="8"/>
      <c r="F285" s="8" t="s">
        <v>105</v>
      </c>
      <c r="G285" s="9"/>
      <c r="H285" s="10" t="n">
        <f aca="false">IFERROR(IF(ISNUMBER(G285),J285/G285,J285/Assumptions!$C$4),"")</f>
        <v>472.015</v>
      </c>
      <c r="I285" s="10" t="n">
        <f aca="false">IFERROR(H285*(1+Assumptions!$C$5),"")</f>
        <v>542.81725</v>
      </c>
      <c r="J285" s="11" t="n">
        <v>944.03</v>
      </c>
      <c r="K285" s="12" t="n">
        <v>42</v>
      </c>
    </row>
    <row r="286" customFormat="false" ht="15" hidden="false" customHeight="true" outlineLevel="0" collapsed="false">
      <c r="A286" s="6" t="s">
        <v>510</v>
      </c>
      <c r="B286" s="6" t="s">
        <v>541</v>
      </c>
      <c r="C286" s="7" t="s">
        <v>604</v>
      </c>
      <c r="D286" s="6" t="s">
        <v>605</v>
      </c>
      <c r="E286" s="8"/>
      <c r="F286" s="8" t="s">
        <v>105</v>
      </c>
      <c r="G286" s="9"/>
      <c r="H286" s="10" t="n">
        <f aca="false">IFERROR(IF(ISNUMBER(G286),J286/G286,J286/Assumptions!$C$4),"")</f>
        <v>161.845</v>
      </c>
      <c r="I286" s="10" t="n">
        <f aca="false">IFERROR(H286*(1+Assumptions!$C$5),"")</f>
        <v>186.12175</v>
      </c>
      <c r="J286" s="11" t="n">
        <v>323.69</v>
      </c>
      <c r="K286" s="12" t="n">
        <v>42</v>
      </c>
    </row>
    <row r="287" customFormat="false" ht="15" hidden="false" customHeight="true" outlineLevel="0" collapsed="false">
      <c r="A287" s="6" t="s">
        <v>510</v>
      </c>
      <c r="B287" s="6" t="s">
        <v>541</v>
      </c>
      <c r="C287" s="7" t="s">
        <v>606</v>
      </c>
      <c r="D287" s="6" t="s">
        <v>607</v>
      </c>
      <c r="E287" s="8"/>
      <c r="F287" s="8" t="s">
        <v>105</v>
      </c>
      <c r="G287" s="9"/>
      <c r="H287" s="10" t="n">
        <f aca="false">IFERROR(IF(ISNUMBER(G287),J287/G287,J287/Assumptions!$C$4),"")</f>
        <v>161.845</v>
      </c>
      <c r="I287" s="10" t="n">
        <f aca="false">IFERROR(H287*(1+Assumptions!$C$5),"")</f>
        <v>186.12175</v>
      </c>
      <c r="J287" s="11" t="n">
        <v>323.69</v>
      </c>
      <c r="K287" s="12" t="n">
        <v>42</v>
      </c>
    </row>
    <row r="288" customFormat="false" ht="15" hidden="false" customHeight="true" outlineLevel="0" collapsed="false">
      <c r="A288" s="6" t="s">
        <v>510</v>
      </c>
      <c r="B288" s="6" t="s">
        <v>541</v>
      </c>
      <c r="C288" s="7" t="s">
        <v>608</v>
      </c>
      <c r="D288" s="6" t="s">
        <v>609</v>
      </c>
      <c r="E288" s="8"/>
      <c r="F288" s="8" t="s">
        <v>105</v>
      </c>
      <c r="G288" s="9"/>
      <c r="H288" s="10" t="n">
        <f aca="false">IFERROR(IF(ISNUMBER(G288),J288/G288,J288/Assumptions!$C$4),"")</f>
        <v>35.965</v>
      </c>
      <c r="I288" s="10" t="n">
        <f aca="false">IFERROR(H288*(1+Assumptions!$C$5),"")</f>
        <v>41.35975</v>
      </c>
      <c r="J288" s="11" t="n">
        <v>71.93</v>
      </c>
      <c r="K288" s="12" t="n">
        <v>42</v>
      </c>
    </row>
    <row r="289" customFormat="false" ht="27.75" hidden="false" customHeight="true" outlineLevel="0" collapsed="false">
      <c r="A289" s="6" t="s">
        <v>510</v>
      </c>
      <c r="B289" s="6" t="s">
        <v>541</v>
      </c>
      <c r="C289" s="7" t="s">
        <v>610</v>
      </c>
      <c r="D289" s="6" t="s">
        <v>611</v>
      </c>
      <c r="E289" s="8"/>
      <c r="F289" s="8" t="s">
        <v>105</v>
      </c>
      <c r="G289" s="9"/>
      <c r="H289" s="10" t="n">
        <f aca="false">IFERROR(IF(ISNUMBER(G289),J289/G289,J289/Assumptions!$C$4),"")</f>
        <v>35.965</v>
      </c>
      <c r="I289" s="10" t="n">
        <f aca="false">IFERROR(H289*(1+Assumptions!$C$5),"")</f>
        <v>41.35975</v>
      </c>
      <c r="J289" s="11" t="n">
        <v>71.93</v>
      </c>
      <c r="K289" s="12" t="n">
        <v>42</v>
      </c>
    </row>
    <row r="290" customFormat="false" ht="15" hidden="false" customHeight="true" outlineLevel="0" collapsed="false">
      <c r="A290" s="6" t="s">
        <v>510</v>
      </c>
      <c r="B290" s="6" t="s">
        <v>541</v>
      </c>
      <c r="C290" s="7" t="s">
        <v>612</v>
      </c>
      <c r="D290" s="6" t="s">
        <v>613</v>
      </c>
      <c r="E290" s="8"/>
      <c r="F290" s="8" t="s">
        <v>105</v>
      </c>
      <c r="G290" s="9"/>
      <c r="H290" s="10" t="n">
        <f aca="false">IFERROR(IF(ISNUMBER(G290),J290/G290,J290/Assumptions!$C$4),"")</f>
        <v>80.925</v>
      </c>
      <c r="I290" s="10" t="n">
        <f aca="false">IFERROR(H290*(1+Assumptions!$C$5),"")</f>
        <v>93.06375</v>
      </c>
      <c r="J290" s="11" t="n">
        <v>161.85</v>
      </c>
      <c r="K290" s="12" t="n">
        <v>42</v>
      </c>
    </row>
    <row r="291" customFormat="false" ht="15" hidden="false" customHeight="true" outlineLevel="0" collapsed="false">
      <c r="A291" s="6" t="s">
        <v>510</v>
      </c>
      <c r="B291" s="6" t="s">
        <v>541</v>
      </c>
      <c r="C291" s="7" t="s">
        <v>614</v>
      </c>
      <c r="D291" s="6" t="s">
        <v>615</v>
      </c>
      <c r="E291" s="8"/>
      <c r="F291" s="8" t="s">
        <v>105</v>
      </c>
      <c r="G291" s="9"/>
      <c r="H291" s="10" t="n">
        <f aca="false">IFERROR(IF(ISNUMBER(G291),J291/G291,J291/Assumptions!$C$4),"")</f>
        <v>560</v>
      </c>
      <c r="I291" s="10" t="n">
        <f aca="false">IFERROR(H291*(1+Assumptions!$C$5),"")</f>
        <v>644</v>
      </c>
      <c r="J291" s="11" t="n">
        <v>1120</v>
      </c>
      <c r="K291" s="12" t="n">
        <v>42</v>
      </c>
    </row>
    <row r="292" customFormat="false" ht="15" hidden="false" customHeight="true" outlineLevel="0" collapsed="false">
      <c r="A292" s="6" t="s">
        <v>510</v>
      </c>
      <c r="B292" s="6" t="s">
        <v>541</v>
      </c>
      <c r="C292" s="7" t="s">
        <v>539</v>
      </c>
      <c r="D292" s="6" t="s">
        <v>616</v>
      </c>
      <c r="E292" s="8"/>
      <c r="F292" s="8" t="s">
        <v>105</v>
      </c>
      <c r="G292" s="9"/>
      <c r="H292" s="10" t="n">
        <f aca="false">IFERROR(IF(ISNUMBER(G292),J292/G292,J292/Assumptions!$C$4),"")</f>
        <v>560</v>
      </c>
      <c r="I292" s="10" t="n">
        <f aca="false">IFERROR(H292*(1+Assumptions!$C$5),"")</f>
        <v>644</v>
      </c>
      <c r="J292" s="11" t="n">
        <v>1120</v>
      </c>
      <c r="K292" s="12" t="n">
        <v>42</v>
      </c>
    </row>
    <row r="293" customFormat="false" ht="15" hidden="false" customHeight="true" outlineLevel="0" collapsed="false">
      <c r="A293" s="6" t="s">
        <v>617</v>
      </c>
      <c r="B293" s="6" t="s">
        <v>618</v>
      </c>
      <c r="C293" s="7" t="s">
        <v>619</v>
      </c>
      <c r="D293" s="6" t="s">
        <v>620</v>
      </c>
      <c r="E293" s="8"/>
      <c r="F293" s="8" t="s">
        <v>105</v>
      </c>
      <c r="G293" s="9"/>
      <c r="H293" s="10" t="n">
        <f aca="false">IFERROR(IF(ISNUMBER(G293),J293/G293,J293/Assumptions!$C$4),"")</f>
        <v>40.625</v>
      </c>
      <c r="I293" s="10" t="n">
        <f aca="false">IFERROR(H293*(1+Assumptions!$C$5),"")</f>
        <v>46.71875</v>
      </c>
      <c r="J293" s="11" t="n">
        <v>81.25</v>
      </c>
      <c r="K293" s="12" t="n">
        <v>43</v>
      </c>
    </row>
    <row r="294" customFormat="false" ht="15" hidden="false" customHeight="true" outlineLevel="0" collapsed="false">
      <c r="A294" s="6" t="s">
        <v>617</v>
      </c>
      <c r="B294" s="6" t="s">
        <v>618</v>
      </c>
      <c r="C294" s="7" t="s">
        <v>621</v>
      </c>
      <c r="D294" s="6" t="s">
        <v>622</v>
      </c>
      <c r="E294" s="8"/>
      <c r="F294" s="8" t="s">
        <v>105</v>
      </c>
      <c r="G294" s="9"/>
      <c r="H294" s="10" t="n">
        <f aca="false">IFERROR(IF(ISNUMBER(G294),J294/G294,J294/Assumptions!$C$4),"")</f>
        <v>45.21</v>
      </c>
      <c r="I294" s="10" t="n">
        <f aca="false">IFERROR(H294*(1+Assumptions!$C$5),"")</f>
        <v>51.9915</v>
      </c>
      <c r="J294" s="11" t="n">
        <v>90.42</v>
      </c>
      <c r="K294" s="12" t="n">
        <v>43</v>
      </c>
    </row>
    <row r="295" customFormat="false" ht="15" hidden="false" customHeight="true" outlineLevel="0" collapsed="false">
      <c r="A295" s="6" t="s">
        <v>617</v>
      </c>
      <c r="B295" s="6" t="s">
        <v>618</v>
      </c>
      <c r="C295" s="7" t="s">
        <v>623</v>
      </c>
      <c r="D295" s="6" t="s">
        <v>624</v>
      </c>
      <c r="E295" s="8"/>
      <c r="F295" s="8" t="s">
        <v>105</v>
      </c>
      <c r="G295" s="9"/>
      <c r="H295" s="10" t="n">
        <f aca="false">IFERROR(IF(ISNUMBER(G295),J295/G295,J295/Assumptions!$C$4),"")</f>
        <v>39.88</v>
      </c>
      <c r="I295" s="10" t="n">
        <f aca="false">IFERROR(H295*(1+Assumptions!$C$5),"")</f>
        <v>45.862</v>
      </c>
      <c r="J295" s="11" t="n">
        <v>79.76</v>
      </c>
      <c r="K295" s="12" t="n">
        <v>43</v>
      </c>
    </row>
    <row r="296" customFormat="false" ht="15" hidden="false" customHeight="true" outlineLevel="0" collapsed="false">
      <c r="A296" s="6" t="s">
        <v>617</v>
      </c>
      <c r="B296" s="6" t="s">
        <v>618</v>
      </c>
      <c r="C296" s="7" t="s">
        <v>625</v>
      </c>
      <c r="D296" s="6" t="s">
        <v>626</v>
      </c>
      <c r="E296" s="8"/>
      <c r="F296" s="8" t="s">
        <v>105</v>
      </c>
      <c r="G296" s="9"/>
      <c r="H296" s="10" t="n">
        <f aca="false">IFERROR(IF(ISNUMBER(G296),J296/G296,J296/Assumptions!$C$4),"")</f>
        <v>39.88</v>
      </c>
      <c r="I296" s="10" t="n">
        <f aca="false">IFERROR(H296*(1+Assumptions!$C$5),"")</f>
        <v>45.862</v>
      </c>
      <c r="J296" s="11" t="n">
        <v>79.76</v>
      </c>
      <c r="K296" s="12" t="n">
        <v>43</v>
      </c>
    </row>
    <row r="297" customFormat="false" ht="15" hidden="false" customHeight="true" outlineLevel="0" collapsed="false">
      <c r="A297" s="6" t="s">
        <v>617</v>
      </c>
      <c r="B297" s="6" t="s">
        <v>618</v>
      </c>
      <c r="C297" s="7" t="s">
        <v>627</v>
      </c>
      <c r="D297" s="6" t="s">
        <v>628</v>
      </c>
      <c r="E297" s="8"/>
      <c r="F297" s="8" t="s">
        <v>105</v>
      </c>
      <c r="G297" s="9"/>
      <c r="H297" s="10" t="n">
        <f aca="false">IFERROR(IF(ISNUMBER(G297),J297/G297,J297/Assumptions!$C$4),"")</f>
        <v>79</v>
      </c>
      <c r="I297" s="10" t="n">
        <f aca="false">IFERROR(H297*(1+Assumptions!$C$5),"")</f>
        <v>90.85</v>
      </c>
      <c r="J297" s="11" t="n">
        <v>158</v>
      </c>
      <c r="K297" s="12" t="n">
        <v>43</v>
      </c>
    </row>
    <row r="298" customFormat="false" ht="15" hidden="false" customHeight="true" outlineLevel="0" collapsed="false">
      <c r="A298" s="6" t="s">
        <v>617</v>
      </c>
      <c r="B298" s="6" t="s">
        <v>618</v>
      </c>
      <c r="C298" s="7" t="s">
        <v>629</v>
      </c>
      <c r="D298" s="6" t="s">
        <v>630</v>
      </c>
      <c r="E298" s="8"/>
      <c r="F298" s="8" t="s">
        <v>105</v>
      </c>
      <c r="G298" s="9"/>
      <c r="H298" s="10" t="n">
        <f aca="false">IFERROR(IF(ISNUMBER(G298),J298/G298,J298/Assumptions!$C$4),"")</f>
        <v>84</v>
      </c>
      <c r="I298" s="10" t="n">
        <f aca="false">IFERROR(H298*(1+Assumptions!$C$5),"")</f>
        <v>96.6</v>
      </c>
      <c r="J298" s="11" t="n">
        <v>168</v>
      </c>
      <c r="K298" s="12" t="n">
        <v>43</v>
      </c>
    </row>
    <row r="299" customFormat="false" ht="15" hidden="false" customHeight="true" outlineLevel="0" collapsed="false">
      <c r="A299" s="6" t="s">
        <v>617</v>
      </c>
      <c r="B299" s="6" t="s">
        <v>631</v>
      </c>
      <c r="C299" s="7" t="s">
        <v>632</v>
      </c>
      <c r="D299" s="6" t="s">
        <v>633</v>
      </c>
      <c r="E299" s="8"/>
      <c r="F299" s="8" t="s">
        <v>105</v>
      </c>
      <c r="G299" s="9"/>
      <c r="H299" s="10" t="n">
        <f aca="false">IFERROR(IF(ISNUMBER(G299),J299/G299,J299/Assumptions!$C$4),"")</f>
        <v>53.365</v>
      </c>
      <c r="I299" s="10" t="n">
        <f aca="false">IFERROR(H299*(1+Assumptions!$C$5),"")</f>
        <v>61.36975</v>
      </c>
      <c r="J299" s="11" t="n">
        <v>106.73</v>
      </c>
      <c r="K299" s="12" t="n">
        <v>43</v>
      </c>
    </row>
    <row r="300" customFormat="false" ht="15" hidden="false" customHeight="true" outlineLevel="0" collapsed="false">
      <c r="A300" s="6" t="s">
        <v>617</v>
      </c>
      <c r="B300" s="6" t="s">
        <v>631</v>
      </c>
      <c r="C300" s="7" t="s">
        <v>634</v>
      </c>
      <c r="D300" s="6" t="s">
        <v>635</v>
      </c>
      <c r="E300" s="8"/>
      <c r="F300" s="8" t="s">
        <v>105</v>
      </c>
      <c r="G300" s="9"/>
      <c r="H300" s="10" t="n">
        <f aca="false">IFERROR(IF(ISNUMBER(G300),J300/G300,J300/Assumptions!$C$4),"")</f>
        <v>37.4</v>
      </c>
      <c r="I300" s="10" t="n">
        <f aca="false">IFERROR(H300*(1+Assumptions!$C$5),"")</f>
        <v>43.01</v>
      </c>
      <c r="J300" s="11" t="n">
        <v>74.8</v>
      </c>
      <c r="K300" s="12" t="n">
        <v>43</v>
      </c>
    </row>
    <row r="301" customFormat="false" ht="15" hidden="false" customHeight="true" outlineLevel="0" collapsed="false">
      <c r="A301" s="6" t="s">
        <v>617</v>
      </c>
      <c r="B301" s="6" t="s">
        <v>631</v>
      </c>
      <c r="C301" s="7" t="s">
        <v>636</v>
      </c>
      <c r="D301" s="6" t="s">
        <v>637</v>
      </c>
      <c r="E301" s="8"/>
      <c r="F301" s="8" t="s">
        <v>105</v>
      </c>
      <c r="G301" s="9"/>
      <c r="H301" s="10" t="n">
        <f aca="false">IFERROR(IF(ISNUMBER(G301),J301/G301,J301/Assumptions!$C$4),"")</f>
        <v>60</v>
      </c>
      <c r="I301" s="10" t="n">
        <f aca="false">IFERROR(H301*(1+Assumptions!$C$5),"")</f>
        <v>69</v>
      </c>
      <c r="J301" s="11" t="n">
        <v>120</v>
      </c>
      <c r="K301" s="12" t="n">
        <v>43</v>
      </c>
    </row>
    <row r="302" customFormat="false" ht="15" hidden="false" customHeight="true" outlineLevel="0" collapsed="false">
      <c r="A302" s="6" t="s">
        <v>617</v>
      </c>
      <c r="B302" s="6" t="s">
        <v>638</v>
      </c>
      <c r="C302" s="7" t="s">
        <v>639</v>
      </c>
      <c r="D302" s="6" t="s">
        <v>640</v>
      </c>
      <c r="E302" s="8"/>
      <c r="F302" s="8" t="s">
        <v>105</v>
      </c>
      <c r="G302" s="9"/>
      <c r="H302" s="10" t="n">
        <f aca="false">IFERROR(IF(ISNUMBER(G302),J302/G302,J302/Assumptions!$C$4),"")</f>
        <v>48.02</v>
      </c>
      <c r="I302" s="10" t="n">
        <f aca="false">IFERROR(H302*(1+Assumptions!$C$5),"")</f>
        <v>55.223</v>
      </c>
      <c r="J302" s="11" t="n">
        <v>96.04</v>
      </c>
      <c r="K302" s="12" t="n">
        <v>43</v>
      </c>
    </row>
    <row r="303" customFormat="false" ht="15" hidden="false" customHeight="true" outlineLevel="0" collapsed="false">
      <c r="A303" s="6" t="s">
        <v>617</v>
      </c>
      <c r="B303" s="6" t="s">
        <v>638</v>
      </c>
      <c r="C303" s="7" t="s">
        <v>641</v>
      </c>
      <c r="D303" s="6" t="s">
        <v>642</v>
      </c>
      <c r="E303" s="8"/>
      <c r="F303" s="8" t="s">
        <v>105</v>
      </c>
      <c r="G303" s="9"/>
      <c r="H303" s="10" t="n">
        <f aca="false">IFERROR(IF(ISNUMBER(G303),J303/G303,J303/Assumptions!$C$4),"")</f>
        <v>67.6</v>
      </c>
      <c r="I303" s="10" t="n">
        <f aca="false">IFERROR(H303*(1+Assumptions!$C$5),"")</f>
        <v>77.74</v>
      </c>
      <c r="J303" s="11" t="n">
        <v>135.2</v>
      </c>
      <c r="K303" s="12" t="n">
        <v>43</v>
      </c>
    </row>
    <row r="304" customFormat="false" ht="15" hidden="false" customHeight="true" outlineLevel="0" collapsed="false">
      <c r="A304" s="6" t="s">
        <v>617</v>
      </c>
      <c r="B304" s="6" t="s">
        <v>643</v>
      </c>
      <c r="C304" s="7" t="s">
        <v>644</v>
      </c>
      <c r="D304" s="6" t="s">
        <v>645</v>
      </c>
      <c r="E304" s="8"/>
      <c r="F304" s="8" t="s">
        <v>105</v>
      </c>
      <c r="G304" s="9"/>
      <c r="H304" s="10" t="n">
        <f aca="false">IFERROR(IF(ISNUMBER(G304),J304/G304,J304/Assumptions!$C$4),"")</f>
        <v>90.2</v>
      </c>
      <c r="I304" s="10" t="n">
        <f aca="false">IFERROR(H304*(1+Assumptions!$C$5),"")</f>
        <v>103.73</v>
      </c>
      <c r="J304" s="11" t="n">
        <v>180.4</v>
      </c>
      <c r="K304" s="12" t="n">
        <v>43</v>
      </c>
    </row>
    <row r="305" customFormat="false" ht="15" hidden="false" customHeight="true" outlineLevel="0" collapsed="false">
      <c r="A305" s="6" t="s">
        <v>617</v>
      </c>
      <c r="B305" s="6" t="s">
        <v>643</v>
      </c>
      <c r="C305" s="7" t="s">
        <v>646</v>
      </c>
      <c r="D305" s="6" t="s">
        <v>647</v>
      </c>
      <c r="E305" s="8"/>
      <c r="F305" s="8" t="s">
        <v>105</v>
      </c>
      <c r="G305" s="9"/>
      <c r="H305" s="10" t="n">
        <f aca="false">IFERROR(IF(ISNUMBER(G305),J305/G305,J305/Assumptions!$C$4),"")</f>
        <v>55.805</v>
      </c>
      <c r="I305" s="10" t="n">
        <f aca="false">IFERROR(H305*(1+Assumptions!$C$5),"")</f>
        <v>64.17575</v>
      </c>
      <c r="J305" s="11" t="n">
        <v>111.61</v>
      </c>
      <c r="K305" s="12" t="n">
        <v>43</v>
      </c>
    </row>
    <row r="306" customFormat="false" ht="15" hidden="false" customHeight="true" outlineLevel="0" collapsed="false">
      <c r="A306" s="6" t="s">
        <v>617</v>
      </c>
      <c r="B306" s="6" t="s">
        <v>643</v>
      </c>
      <c r="C306" s="7" t="s">
        <v>648</v>
      </c>
      <c r="D306" s="6" t="s">
        <v>649</v>
      </c>
      <c r="E306" s="8"/>
      <c r="F306" s="8" t="s">
        <v>105</v>
      </c>
      <c r="G306" s="9"/>
      <c r="H306" s="10" t="n">
        <f aca="false">IFERROR(IF(ISNUMBER(G306),J306/G306,J306/Assumptions!$C$4),"")</f>
        <v>102.3</v>
      </c>
      <c r="I306" s="10" t="n">
        <f aca="false">IFERROR(H306*(1+Assumptions!$C$5),"")</f>
        <v>117.645</v>
      </c>
      <c r="J306" s="11" t="n">
        <v>204.6</v>
      </c>
      <c r="K306" s="12" t="n">
        <v>43</v>
      </c>
    </row>
    <row r="307" customFormat="false" ht="15" hidden="false" customHeight="true" outlineLevel="0" collapsed="false">
      <c r="A307" s="6" t="s">
        <v>617</v>
      </c>
      <c r="B307" s="6" t="s">
        <v>650</v>
      </c>
      <c r="C307" s="7" t="s">
        <v>651</v>
      </c>
      <c r="D307" s="6" t="s">
        <v>652</v>
      </c>
      <c r="E307" s="8"/>
      <c r="F307" s="8" t="s">
        <v>105</v>
      </c>
      <c r="G307" s="9"/>
      <c r="H307" s="10" t="n">
        <f aca="false">IFERROR(IF(ISNUMBER(G307),J307/G307,J307/Assumptions!$C$4),"")</f>
        <v>147.615</v>
      </c>
      <c r="I307" s="10" t="n">
        <f aca="false">IFERROR(H307*(1+Assumptions!$C$5),"")</f>
        <v>169.75725</v>
      </c>
      <c r="J307" s="11" t="n">
        <v>295.23</v>
      </c>
      <c r="K307" s="12" t="n">
        <v>43</v>
      </c>
    </row>
    <row r="308" customFormat="false" ht="15" hidden="false" customHeight="true" outlineLevel="0" collapsed="false">
      <c r="A308" s="6" t="s">
        <v>617</v>
      </c>
      <c r="B308" s="6" t="s">
        <v>650</v>
      </c>
      <c r="C308" s="7" t="s">
        <v>653</v>
      </c>
      <c r="D308" s="6" t="s">
        <v>654</v>
      </c>
      <c r="E308" s="8"/>
      <c r="F308" s="8" t="s">
        <v>105</v>
      </c>
      <c r="G308" s="9"/>
      <c r="H308" s="10" t="n">
        <f aca="false">IFERROR(IF(ISNUMBER(G308),J308/G308,J308/Assumptions!$C$4),"")</f>
        <v>203.19</v>
      </c>
      <c r="I308" s="10" t="n">
        <f aca="false">IFERROR(H308*(1+Assumptions!$C$5),"")</f>
        <v>233.6685</v>
      </c>
      <c r="J308" s="11" t="n">
        <v>406.38</v>
      </c>
      <c r="K308" s="12" t="n">
        <v>43</v>
      </c>
    </row>
    <row r="309" customFormat="false" ht="15" hidden="false" customHeight="true" outlineLevel="0" collapsed="false">
      <c r="A309" s="6" t="s">
        <v>617</v>
      </c>
      <c r="B309" s="6" t="s">
        <v>650</v>
      </c>
      <c r="C309" s="7" t="s">
        <v>655</v>
      </c>
      <c r="D309" s="6" t="s">
        <v>656</v>
      </c>
      <c r="E309" s="8"/>
      <c r="F309" s="8" t="s">
        <v>105</v>
      </c>
      <c r="G309" s="9"/>
      <c r="H309" s="10" t="n">
        <f aca="false">IFERROR(IF(ISNUMBER(G309),J309/G309,J309/Assumptions!$C$4),"")</f>
        <v>187</v>
      </c>
      <c r="I309" s="10" t="n">
        <f aca="false">IFERROR(H309*(1+Assumptions!$C$5),"")</f>
        <v>215.05</v>
      </c>
      <c r="J309" s="11" t="n">
        <v>374</v>
      </c>
      <c r="K309" s="12" t="n">
        <v>43</v>
      </c>
    </row>
    <row r="310" customFormat="false" ht="15" hidden="false" customHeight="true" outlineLevel="0" collapsed="false">
      <c r="A310" s="6" t="s">
        <v>617</v>
      </c>
      <c r="B310" s="6" t="s">
        <v>650</v>
      </c>
      <c r="C310" s="7" t="s">
        <v>657</v>
      </c>
      <c r="D310" s="6" t="s">
        <v>658</v>
      </c>
      <c r="E310" s="8"/>
      <c r="F310" s="8" t="s">
        <v>105</v>
      </c>
      <c r="G310" s="9"/>
      <c r="H310" s="10" t="n">
        <f aca="false">IFERROR(IF(ISNUMBER(G310),J310/G310,J310/Assumptions!$C$4),"")</f>
        <v>197</v>
      </c>
      <c r="I310" s="10" t="n">
        <f aca="false">IFERROR(H310*(1+Assumptions!$C$5),"")</f>
        <v>226.55</v>
      </c>
      <c r="J310" s="11" t="n">
        <v>394</v>
      </c>
      <c r="K310" s="12" t="n">
        <v>43</v>
      </c>
    </row>
    <row r="311" customFormat="false" ht="15" hidden="false" customHeight="true" outlineLevel="0" collapsed="false">
      <c r="A311" s="6" t="s">
        <v>617</v>
      </c>
      <c r="B311" s="6" t="s">
        <v>659</v>
      </c>
      <c r="C311" s="7" t="s">
        <v>660</v>
      </c>
      <c r="D311" s="6" t="s">
        <v>661</v>
      </c>
      <c r="E311" s="8"/>
      <c r="F311" s="8" t="s">
        <v>105</v>
      </c>
      <c r="G311" s="9"/>
      <c r="H311" s="10" t="n">
        <f aca="false">IFERROR(IF(ISNUMBER(G311),J311/G311,J311/Assumptions!$C$4),"")</f>
        <v>110</v>
      </c>
      <c r="I311" s="10" t="n">
        <f aca="false">IFERROR(H311*(1+Assumptions!$C$5),"")</f>
        <v>126.5</v>
      </c>
      <c r="J311" s="11" t="n">
        <v>220</v>
      </c>
      <c r="K311" s="12" t="n">
        <v>44</v>
      </c>
    </row>
    <row r="312" customFormat="false" ht="15" hidden="false" customHeight="true" outlineLevel="0" collapsed="false">
      <c r="A312" s="6" t="s">
        <v>617</v>
      </c>
      <c r="B312" s="6" t="s">
        <v>659</v>
      </c>
      <c r="C312" s="7" t="s">
        <v>662</v>
      </c>
      <c r="D312" s="6" t="s">
        <v>663</v>
      </c>
      <c r="E312" s="8"/>
      <c r="F312" s="8" t="s">
        <v>105</v>
      </c>
      <c r="G312" s="9"/>
      <c r="H312" s="10" t="n">
        <f aca="false">IFERROR(IF(ISNUMBER(G312),J312/G312,J312/Assumptions!$C$4),"")</f>
        <v>185.12</v>
      </c>
      <c r="I312" s="10" t="n">
        <f aca="false">IFERROR(H312*(1+Assumptions!$C$5),"")</f>
        <v>212.888</v>
      </c>
      <c r="J312" s="11" t="n">
        <v>370.24</v>
      </c>
      <c r="K312" s="12" t="n">
        <v>44</v>
      </c>
    </row>
    <row r="313" customFormat="false" ht="15" hidden="false" customHeight="true" outlineLevel="0" collapsed="false">
      <c r="A313" s="6" t="s">
        <v>617</v>
      </c>
      <c r="B313" s="6" t="s">
        <v>659</v>
      </c>
      <c r="C313" s="7" t="s">
        <v>664</v>
      </c>
      <c r="D313" s="6" t="s">
        <v>665</v>
      </c>
      <c r="E313" s="8"/>
      <c r="F313" s="8" t="s">
        <v>105</v>
      </c>
      <c r="G313" s="9"/>
      <c r="H313" s="10" t="n">
        <f aca="false">IFERROR(IF(ISNUMBER(G313),J313/G313,J313/Assumptions!$C$4),"")</f>
        <v>349.78</v>
      </c>
      <c r="I313" s="10" t="n">
        <f aca="false">IFERROR(H313*(1+Assumptions!$C$5),"")</f>
        <v>402.247</v>
      </c>
      <c r="J313" s="11" t="n">
        <v>699.56</v>
      </c>
      <c r="K313" s="12" t="n">
        <v>44</v>
      </c>
    </row>
    <row r="314" customFormat="false" ht="15" hidden="false" customHeight="true" outlineLevel="0" collapsed="false">
      <c r="A314" s="6" t="s">
        <v>617</v>
      </c>
      <c r="B314" s="6" t="s">
        <v>659</v>
      </c>
      <c r="C314" s="7" t="s">
        <v>666</v>
      </c>
      <c r="D314" s="6" t="s">
        <v>667</v>
      </c>
      <c r="E314" s="8"/>
      <c r="F314" s="8" t="s">
        <v>105</v>
      </c>
      <c r="G314" s="9"/>
      <c r="H314" s="10" t="n">
        <f aca="false">IFERROR(IF(ISNUMBER(G314),J314/G314,J314/Assumptions!$C$4),"")</f>
        <v>89</v>
      </c>
      <c r="I314" s="10" t="n">
        <f aca="false">IFERROR(H314*(1+Assumptions!$C$5),"")</f>
        <v>102.35</v>
      </c>
      <c r="J314" s="11" t="n">
        <v>178</v>
      </c>
      <c r="K314" s="12" t="n">
        <v>44</v>
      </c>
    </row>
    <row r="315" customFormat="false" ht="15" hidden="false" customHeight="true" outlineLevel="0" collapsed="false">
      <c r="A315" s="6" t="s">
        <v>617</v>
      </c>
      <c r="B315" s="6" t="s">
        <v>659</v>
      </c>
      <c r="C315" s="7" t="s">
        <v>668</v>
      </c>
      <c r="D315" s="6" t="s">
        <v>669</v>
      </c>
      <c r="E315" s="8"/>
      <c r="F315" s="8" t="s">
        <v>105</v>
      </c>
      <c r="G315" s="9"/>
      <c r="H315" s="10" t="n">
        <f aca="false">IFERROR(IF(ISNUMBER(G315),J315/G315,J315/Assumptions!$C$4),"")</f>
        <v>89</v>
      </c>
      <c r="I315" s="10" t="n">
        <f aca="false">IFERROR(H315*(1+Assumptions!$C$5),"")</f>
        <v>102.35</v>
      </c>
      <c r="J315" s="11" t="n">
        <v>178</v>
      </c>
      <c r="K315" s="12" t="n">
        <v>44</v>
      </c>
    </row>
    <row r="316" customFormat="false" ht="15" hidden="false" customHeight="true" outlineLevel="0" collapsed="false">
      <c r="A316" s="6" t="s">
        <v>617</v>
      </c>
      <c r="B316" s="6" t="s">
        <v>659</v>
      </c>
      <c r="C316" s="7" t="s">
        <v>670</v>
      </c>
      <c r="D316" s="6" t="s">
        <v>671</v>
      </c>
      <c r="E316" s="8"/>
      <c r="F316" s="8" t="s">
        <v>105</v>
      </c>
      <c r="G316" s="9"/>
      <c r="H316" s="10" t="n">
        <f aca="false">IFERROR(IF(ISNUMBER(G316),J316/G316,J316/Assumptions!$C$4),"")</f>
        <v>29</v>
      </c>
      <c r="I316" s="10" t="n">
        <f aca="false">IFERROR(H316*(1+Assumptions!$C$5),"")</f>
        <v>33.35</v>
      </c>
      <c r="J316" s="11" t="n">
        <v>58</v>
      </c>
      <c r="K316" s="12" t="n">
        <v>44</v>
      </c>
    </row>
    <row r="317" customFormat="false" ht="15" hidden="false" customHeight="true" outlineLevel="0" collapsed="false">
      <c r="A317" s="6" t="s">
        <v>617</v>
      </c>
      <c r="B317" s="6" t="s">
        <v>659</v>
      </c>
      <c r="C317" s="7" t="s">
        <v>672</v>
      </c>
      <c r="D317" s="6" t="s">
        <v>673</v>
      </c>
      <c r="E317" s="8"/>
      <c r="F317" s="8" t="s">
        <v>105</v>
      </c>
      <c r="G317" s="9"/>
      <c r="H317" s="10" t="n">
        <f aca="false">IFERROR(IF(ISNUMBER(G317),J317/G317,J317/Assumptions!$C$4),"")</f>
        <v>264</v>
      </c>
      <c r="I317" s="10" t="n">
        <f aca="false">IFERROR(H317*(1+Assumptions!$C$5),"")</f>
        <v>303.6</v>
      </c>
      <c r="J317" s="11" t="n">
        <v>528</v>
      </c>
      <c r="K317" s="12" t="n">
        <v>44</v>
      </c>
    </row>
    <row r="318" customFormat="false" ht="15" hidden="false" customHeight="true" outlineLevel="0" collapsed="false">
      <c r="A318" s="6" t="s">
        <v>617</v>
      </c>
      <c r="B318" s="6" t="s">
        <v>659</v>
      </c>
      <c r="C318" s="7" t="s">
        <v>674</v>
      </c>
      <c r="D318" s="6" t="s">
        <v>675</v>
      </c>
      <c r="E318" s="8"/>
      <c r="F318" s="8" t="s">
        <v>105</v>
      </c>
      <c r="G318" s="9"/>
      <c r="H318" s="10" t="n">
        <f aca="false">IFERROR(IF(ISNUMBER(G318),J318/G318,J318/Assumptions!$C$4),"")</f>
        <v>264</v>
      </c>
      <c r="I318" s="10" t="n">
        <f aca="false">IFERROR(H318*(1+Assumptions!$C$5),"")</f>
        <v>303.6</v>
      </c>
      <c r="J318" s="11" t="n">
        <v>528</v>
      </c>
      <c r="K318" s="12" t="n">
        <v>44</v>
      </c>
    </row>
    <row r="319" customFormat="false" ht="15" hidden="false" customHeight="true" outlineLevel="0" collapsed="false">
      <c r="A319" s="6" t="s">
        <v>617</v>
      </c>
      <c r="B319" s="6" t="s">
        <v>659</v>
      </c>
      <c r="C319" s="7" t="s">
        <v>676</v>
      </c>
      <c r="D319" s="6" t="s">
        <v>677</v>
      </c>
      <c r="E319" s="8"/>
      <c r="F319" s="8" t="s">
        <v>105</v>
      </c>
      <c r="G319" s="9"/>
      <c r="H319" s="10" t="n">
        <f aca="false">IFERROR(IF(ISNUMBER(G319),J319/G319,J319/Assumptions!$C$4),"")</f>
        <v>213</v>
      </c>
      <c r="I319" s="10" t="n">
        <f aca="false">IFERROR(H319*(1+Assumptions!$C$5),"")</f>
        <v>244.95</v>
      </c>
      <c r="J319" s="11" t="n">
        <v>426</v>
      </c>
      <c r="K319" s="12" t="n">
        <v>44</v>
      </c>
    </row>
    <row r="320" customFormat="false" ht="15" hidden="false" customHeight="true" outlineLevel="0" collapsed="false">
      <c r="A320" s="6" t="s">
        <v>617</v>
      </c>
      <c r="B320" s="6" t="s">
        <v>659</v>
      </c>
      <c r="C320" s="7" t="s">
        <v>678</v>
      </c>
      <c r="D320" s="6" t="s">
        <v>679</v>
      </c>
      <c r="E320" s="8"/>
      <c r="F320" s="8" t="s">
        <v>105</v>
      </c>
      <c r="G320" s="9"/>
      <c r="H320" s="10" t="n">
        <f aca="false">IFERROR(IF(ISNUMBER(G320),J320/G320,J320/Assumptions!$C$4),"")</f>
        <v>298</v>
      </c>
      <c r="I320" s="10" t="n">
        <f aca="false">IFERROR(H320*(1+Assumptions!$C$5),"")</f>
        <v>342.7</v>
      </c>
      <c r="J320" s="11" t="n">
        <v>596</v>
      </c>
      <c r="K320" s="12" t="n">
        <v>44</v>
      </c>
    </row>
    <row r="321" customFormat="false" ht="15" hidden="false" customHeight="true" outlineLevel="0" collapsed="false">
      <c r="A321" s="6" t="s">
        <v>617</v>
      </c>
      <c r="B321" s="6" t="s">
        <v>659</v>
      </c>
      <c r="C321" s="7" t="s">
        <v>680</v>
      </c>
      <c r="D321" s="6" t="s">
        <v>681</v>
      </c>
      <c r="E321" s="8"/>
      <c r="F321" s="8" t="s">
        <v>105</v>
      </c>
      <c r="G321" s="9"/>
      <c r="H321" s="10" t="n">
        <f aca="false">IFERROR(IF(ISNUMBER(G321),J321/G321,J321/Assumptions!$C$4),"")</f>
        <v>1425</v>
      </c>
      <c r="I321" s="10" t="n">
        <f aca="false">IFERROR(H321*(1+Assumptions!$C$5),"")</f>
        <v>1638.75</v>
      </c>
      <c r="J321" s="11" t="n">
        <v>2850</v>
      </c>
      <c r="K321" s="12" t="n">
        <v>44</v>
      </c>
    </row>
    <row r="322" customFormat="false" ht="15" hidden="false" customHeight="true" outlineLevel="0" collapsed="false">
      <c r="A322" s="6" t="s">
        <v>617</v>
      </c>
      <c r="B322" s="6" t="s">
        <v>659</v>
      </c>
      <c r="C322" s="7" t="s">
        <v>682</v>
      </c>
      <c r="D322" s="6" t="s">
        <v>683</v>
      </c>
      <c r="E322" s="8"/>
      <c r="F322" s="8" t="s">
        <v>105</v>
      </c>
      <c r="G322" s="9"/>
      <c r="H322" s="10" t="n">
        <f aca="false">IFERROR(IF(ISNUMBER(G322),J322/G322,J322/Assumptions!$C$4),"")</f>
        <v>1425</v>
      </c>
      <c r="I322" s="10" t="n">
        <f aca="false">IFERROR(H322*(1+Assumptions!$C$5),"")</f>
        <v>1638.75</v>
      </c>
      <c r="J322" s="11" t="n">
        <v>2850</v>
      </c>
      <c r="K322" s="12" t="n">
        <v>44</v>
      </c>
    </row>
    <row r="323" customFormat="false" ht="15" hidden="false" customHeight="true" outlineLevel="0" collapsed="false">
      <c r="A323" s="6" t="s">
        <v>617</v>
      </c>
      <c r="B323" s="6" t="s">
        <v>659</v>
      </c>
      <c r="C323" s="7" t="s">
        <v>684</v>
      </c>
      <c r="D323" s="6" t="s">
        <v>685</v>
      </c>
      <c r="E323" s="8"/>
      <c r="F323" s="8" t="s">
        <v>105</v>
      </c>
      <c r="G323" s="9"/>
      <c r="H323" s="10" t="n">
        <f aca="false">IFERROR(IF(ISNUMBER(G323),J323/G323,J323/Assumptions!$C$4),"")</f>
        <v>1425</v>
      </c>
      <c r="I323" s="10" t="n">
        <f aca="false">IFERROR(H323*(1+Assumptions!$C$5),"")</f>
        <v>1638.75</v>
      </c>
      <c r="J323" s="11" t="n">
        <v>2850</v>
      </c>
      <c r="K323" s="12" t="n">
        <v>44</v>
      </c>
    </row>
    <row r="324" customFormat="false" ht="15" hidden="false" customHeight="true" outlineLevel="0" collapsed="false">
      <c r="A324" s="6" t="s">
        <v>617</v>
      </c>
      <c r="B324" s="6" t="s">
        <v>686</v>
      </c>
      <c r="C324" s="7" t="s">
        <v>687</v>
      </c>
      <c r="D324" s="6" t="s">
        <v>688</v>
      </c>
      <c r="E324" s="8"/>
      <c r="F324" s="8" t="s">
        <v>105</v>
      </c>
      <c r="G324" s="9"/>
      <c r="H324" s="10" t="n">
        <f aca="false">IFERROR(IF(ISNUMBER(G324),J324/G324,J324/Assumptions!$C$4),"")</f>
        <v>75</v>
      </c>
      <c r="I324" s="10" t="n">
        <f aca="false">IFERROR(H324*(1+Assumptions!$C$5),"")</f>
        <v>86.25</v>
      </c>
      <c r="J324" s="11" t="n">
        <v>150</v>
      </c>
      <c r="K324" s="12" t="n">
        <v>45</v>
      </c>
    </row>
    <row r="325" customFormat="false" ht="15" hidden="false" customHeight="true" outlineLevel="0" collapsed="false">
      <c r="A325" s="6" t="s">
        <v>617</v>
      </c>
      <c r="B325" s="6" t="s">
        <v>686</v>
      </c>
      <c r="C325" s="7" t="s">
        <v>689</v>
      </c>
      <c r="D325" s="6" t="s">
        <v>690</v>
      </c>
      <c r="E325" s="8"/>
      <c r="F325" s="8" t="s">
        <v>105</v>
      </c>
      <c r="G325" s="9"/>
      <c r="H325" s="10" t="n">
        <f aca="false">IFERROR(IF(ISNUMBER(G325),J325/G325,J325/Assumptions!$C$4),"")</f>
        <v>85</v>
      </c>
      <c r="I325" s="10" t="n">
        <f aca="false">IFERROR(H325*(1+Assumptions!$C$5),"")</f>
        <v>97.75</v>
      </c>
      <c r="J325" s="11" t="n">
        <v>170</v>
      </c>
      <c r="K325" s="12" t="n">
        <v>45</v>
      </c>
    </row>
    <row r="326" customFormat="false" ht="27.75" hidden="false" customHeight="true" outlineLevel="0" collapsed="false">
      <c r="A326" s="6" t="s">
        <v>617</v>
      </c>
      <c r="B326" s="6" t="s">
        <v>686</v>
      </c>
      <c r="C326" s="7" t="s">
        <v>691</v>
      </c>
      <c r="D326" s="6" t="s">
        <v>692</v>
      </c>
      <c r="E326" s="8"/>
      <c r="F326" s="8" t="s">
        <v>105</v>
      </c>
      <c r="G326" s="9"/>
      <c r="H326" s="10" t="n">
        <f aca="false">IFERROR(IF(ISNUMBER(G326),J326/G326,J326/Assumptions!$C$4),"")</f>
        <v>85</v>
      </c>
      <c r="I326" s="10" t="n">
        <f aca="false">IFERROR(H326*(1+Assumptions!$C$5),"")</f>
        <v>97.75</v>
      </c>
      <c r="J326" s="11" t="n">
        <v>170</v>
      </c>
      <c r="K326" s="12" t="n">
        <v>45</v>
      </c>
    </row>
    <row r="327" customFormat="false" ht="15" hidden="false" customHeight="true" outlineLevel="0" collapsed="false">
      <c r="A327" s="6" t="s">
        <v>617</v>
      </c>
      <c r="B327" s="6" t="s">
        <v>686</v>
      </c>
      <c r="C327" s="7" t="s">
        <v>693</v>
      </c>
      <c r="D327" s="6" t="s">
        <v>694</v>
      </c>
      <c r="E327" s="8"/>
      <c r="F327" s="8" t="s">
        <v>105</v>
      </c>
      <c r="G327" s="9"/>
      <c r="H327" s="10" t="n">
        <f aca="false">IFERROR(IF(ISNUMBER(G327),J327/G327,J327/Assumptions!$C$4),"")</f>
        <v>75</v>
      </c>
      <c r="I327" s="10" t="n">
        <f aca="false">IFERROR(H327*(1+Assumptions!$C$5),"")</f>
        <v>86.25</v>
      </c>
      <c r="J327" s="11" t="n">
        <v>150</v>
      </c>
      <c r="K327" s="12" t="n">
        <v>45</v>
      </c>
    </row>
    <row r="328" customFormat="false" ht="15" hidden="false" customHeight="true" outlineLevel="0" collapsed="false">
      <c r="A328" s="6" t="s">
        <v>617</v>
      </c>
      <c r="B328" s="6" t="s">
        <v>686</v>
      </c>
      <c r="C328" s="7" t="s">
        <v>695</v>
      </c>
      <c r="D328" s="6" t="s">
        <v>696</v>
      </c>
      <c r="E328" s="8"/>
      <c r="F328" s="8" t="s">
        <v>105</v>
      </c>
      <c r="G328" s="9"/>
      <c r="H328" s="10" t="n">
        <f aca="false">IFERROR(IF(ISNUMBER(G328),J328/G328,J328/Assumptions!$C$4),"")</f>
        <v>85</v>
      </c>
      <c r="I328" s="10" t="n">
        <f aca="false">IFERROR(H328*(1+Assumptions!$C$5),"")</f>
        <v>97.75</v>
      </c>
      <c r="J328" s="11" t="n">
        <v>170</v>
      </c>
      <c r="K328" s="12" t="n">
        <v>45</v>
      </c>
    </row>
    <row r="329" customFormat="false" ht="15" hidden="false" customHeight="true" outlineLevel="0" collapsed="false">
      <c r="A329" s="6" t="s">
        <v>617</v>
      </c>
      <c r="B329" s="6" t="s">
        <v>686</v>
      </c>
      <c r="C329" s="7" t="s">
        <v>697</v>
      </c>
      <c r="D329" s="6" t="s">
        <v>698</v>
      </c>
      <c r="E329" s="8"/>
      <c r="F329" s="8" t="s">
        <v>105</v>
      </c>
      <c r="G329" s="9"/>
      <c r="H329" s="10" t="n">
        <f aca="false">IFERROR(IF(ISNUMBER(G329),J329/G329,J329/Assumptions!$C$4),"")</f>
        <v>75</v>
      </c>
      <c r="I329" s="10" t="n">
        <f aca="false">IFERROR(H329*(1+Assumptions!$C$5),"")</f>
        <v>86.25</v>
      </c>
      <c r="J329" s="11" t="n">
        <v>150</v>
      </c>
      <c r="K329" s="12" t="n">
        <v>45</v>
      </c>
    </row>
    <row r="330" customFormat="false" ht="15" hidden="false" customHeight="true" outlineLevel="0" collapsed="false">
      <c r="A330" s="6" t="s">
        <v>617</v>
      </c>
      <c r="B330" s="6" t="s">
        <v>686</v>
      </c>
      <c r="C330" s="7" t="s">
        <v>699</v>
      </c>
      <c r="D330" s="6" t="s">
        <v>700</v>
      </c>
      <c r="E330" s="8"/>
      <c r="F330" s="8" t="s">
        <v>105</v>
      </c>
      <c r="G330" s="9"/>
      <c r="H330" s="10" t="n">
        <f aca="false">IFERROR(IF(ISNUMBER(G330),J330/G330,J330/Assumptions!$C$4),"")</f>
        <v>85</v>
      </c>
      <c r="I330" s="10" t="n">
        <f aca="false">IFERROR(H330*(1+Assumptions!$C$5),"")</f>
        <v>97.75</v>
      </c>
      <c r="J330" s="11" t="n">
        <v>170</v>
      </c>
      <c r="K330" s="12" t="n">
        <v>45</v>
      </c>
    </row>
    <row r="331" customFormat="false" ht="15" hidden="false" customHeight="true" outlineLevel="0" collapsed="false">
      <c r="A331" s="6" t="s">
        <v>617</v>
      </c>
      <c r="B331" s="6" t="s">
        <v>686</v>
      </c>
      <c r="C331" s="7" t="s">
        <v>701</v>
      </c>
      <c r="D331" s="6" t="s">
        <v>702</v>
      </c>
      <c r="E331" s="8"/>
      <c r="F331" s="8" t="s">
        <v>105</v>
      </c>
      <c r="G331" s="9"/>
      <c r="H331" s="10" t="n">
        <f aca="false">IFERROR(IF(ISNUMBER(G331),J331/G331,J331/Assumptions!$C$4),"")</f>
        <v>65</v>
      </c>
      <c r="I331" s="10" t="n">
        <f aca="false">IFERROR(H331*(1+Assumptions!$C$5),"")</f>
        <v>74.75</v>
      </c>
      <c r="J331" s="11" t="n">
        <v>130</v>
      </c>
      <c r="K331" s="12" t="n">
        <v>45</v>
      </c>
    </row>
    <row r="332" customFormat="false" ht="15" hidden="false" customHeight="true" outlineLevel="0" collapsed="false">
      <c r="A332" s="6" t="s">
        <v>617</v>
      </c>
      <c r="B332" s="6" t="s">
        <v>686</v>
      </c>
      <c r="C332" s="7" t="s">
        <v>703</v>
      </c>
      <c r="D332" s="6" t="s">
        <v>704</v>
      </c>
      <c r="E332" s="8"/>
      <c r="F332" s="8" t="s">
        <v>105</v>
      </c>
      <c r="G332" s="9"/>
      <c r="H332" s="10" t="n">
        <f aca="false">IFERROR(IF(ISNUMBER(G332),J332/G332,J332/Assumptions!$C$4),"")</f>
        <v>65</v>
      </c>
      <c r="I332" s="10" t="n">
        <f aca="false">IFERROR(H332*(1+Assumptions!$C$5),"")</f>
        <v>74.75</v>
      </c>
      <c r="J332" s="11" t="n">
        <v>130</v>
      </c>
      <c r="K332" s="12" t="n">
        <v>45</v>
      </c>
    </row>
    <row r="333" customFormat="false" ht="15" hidden="false" customHeight="true" outlineLevel="0" collapsed="false">
      <c r="A333" s="6" t="s">
        <v>617</v>
      </c>
      <c r="B333" s="6" t="s">
        <v>705</v>
      </c>
      <c r="C333" s="7" t="s">
        <v>706</v>
      </c>
      <c r="D333" s="6" t="s">
        <v>707</v>
      </c>
      <c r="E333" s="8"/>
      <c r="F333" s="8" t="s">
        <v>105</v>
      </c>
      <c r="G333" s="9"/>
      <c r="H333" s="10" t="n">
        <f aca="false">IFERROR(IF(ISNUMBER(G333),J333/G333,J333/Assumptions!$C$4),"")</f>
        <v>340</v>
      </c>
      <c r="I333" s="10" t="n">
        <f aca="false">IFERROR(H333*(1+Assumptions!$C$5),"")</f>
        <v>391</v>
      </c>
      <c r="J333" s="11" t="n">
        <v>680</v>
      </c>
      <c r="K333" s="12" t="n">
        <v>46</v>
      </c>
    </row>
    <row r="334" customFormat="false" ht="15" hidden="false" customHeight="true" outlineLevel="0" collapsed="false">
      <c r="A334" s="6" t="s">
        <v>617</v>
      </c>
      <c r="B334" s="6" t="s">
        <v>705</v>
      </c>
      <c r="C334" s="7" t="s">
        <v>708</v>
      </c>
      <c r="D334" s="6" t="s">
        <v>709</v>
      </c>
      <c r="E334" s="8"/>
      <c r="F334" s="8" t="s">
        <v>105</v>
      </c>
      <c r="G334" s="9"/>
      <c r="H334" s="10" t="n">
        <f aca="false">IFERROR(IF(ISNUMBER(G334),J334/G334,J334/Assumptions!$C$4),"")</f>
        <v>9.8</v>
      </c>
      <c r="I334" s="10" t="n">
        <f aca="false">IFERROR(H334*(1+Assumptions!$C$5),"")</f>
        <v>11.27</v>
      </c>
      <c r="J334" s="11" t="n">
        <v>19.6</v>
      </c>
      <c r="K334" s="12" t="n">
        <v>46</v>
      </c>
    </row>
    <row r="335" customFormat="false" ht="15" hidden="false" customHeight="true" outlineLevel="0" collapsed="false">
      <c r="A335" s="6" t="s">
        <v>617</v>
      </c>
      <c r="B335" s="6" t="s">
        <v>705</v>
      </c>
      <c r="C335" s="7" t="s">
        <v>710</v>
      </c>
      <c r="D335" s="6" t="s">
        <v>711</v>
      </c>
      <c r="E335" s="8"/>
      <c r="F335" s="8" t="s">
        <v>105</v>
      </c>
      <c r="G335" s="9"/>
      <c r="H335" s="10" t="n">
        <f aca="false">IFERROR(IF(ISNUMBER(G335),J335/G335,J335/Assumptions!$C$4),"")</f>
        <v>150</v>
      </c>
      <c r="I335" s="10" t="n">
        <f aca="false">IFERROR(H335*(1+Assumptions!$C$5),"")</f>
        <v>172.5</v>
      </c>
      <c r="J335" s="11" t="n">
        <v>300</v>
      </c>
      <c r="K335" s="12" t="n">
        <v>46</v>
      </c>
    </row>
    <row r="336" customFormat="false" ht="15" hidden="false" customHeight="true" outlineLevel="0" collapsed="false">
      <c r="A336" s="6" t="s">
        <v>617</v>
      </c>
      <c r="B336" s="6" t="s">
        <v>712</v>
      </c>
      <c r="C336" s="7" t="s">
        <v>713</v>
      </c>
      <c r="D336" s="6" t="s">
        <v>714</v>
      </c>
      <c r="E336" s="8"/>
      <c r="F336" s="8" t="s">
        <v>105</v>
      </c>
      <c r="G336" s="9"/>
      <c r="H336" s="10" t="n">
        <f aca="false">IFERROR(IF(ISNUMBER(G336),J336/G336,J336/Assumptions!$C$4),"")</f>
        <v>390</v>
      </c>
      <c r="I336" s="10" t="n">
        <f aca="false">IFERROR(H336*(1+Assumptions!$C$5),"")</f>
        <v>448.5</v>
      </c>
      <c r="J336" s="11" t="n">
        <v>780</v>
      </c>
      <c r="K336" s="12" t="n">
        <v>47</v>
      </c>
    </row>
    <row r="337" customFormat="false" ht="15" hidden="false" customHeight="true" outlineLevel="0" collapsed="false">
      <c r="A337" s="6" t="s">
        <v>617</v>
      </c>
      <c r="B337" s="6" t="s">
        <v>712</v>
      </c>
      <c r="C337" s="7" t="s">
        <v>715</v>
      </c>
      <c r="D337" s="6" t="s">
        <v>716</v>
      </c>
      <c r="E337" s="8"/>
      <c r="F337" s="8" t="s">
        <v>105</v>
      </c>
      <c r="G337" s="9"/>
      <c r="H337" s="10" t="n">
        <f aca="false">IFERROR(IF(ISNUMBER(G337),J337/G337,J337/Assumptions!$C$4),"")</f>
        <v>990</v>
      </c>
      <c r="I337" s="10" t="n">
        <f aca="false">IFERROR(H337*(1+Assumptions!$C$5),"")</f>
        <v>1138.5</v>
      </c>
      <c r="J337" s="11" t="n">
        <v>1980</v>
      </c>
      <c r="K337" s="12" t="n">
        <v>47</v>
      </c>
    </row>
    <row r="338" customFormat="false" ht="15" hidden="false" customHeight="true" outlineLevel="0" collapsed="false">
      <c r="A338" s="6" t="s">
        <v>617</v>
      </c>
      <c r="B338" s="6" t="s">
        <v>712</v>
      </c>
      <c r="C338" s="7" t="s">
        <v>717</v>
      </c>
      <c r="D338" s="6" t="s">
        <v>718</v>
      </c>
      <c r="E338" s="8"/>
      <c r="F338" s="8" t="s">
        <v>105</v>
      </c>
      <c r="G338" s="9"/>
      <c r="H338" s="10" t="n">
        <f aca="false">IFERROR(IF(ISNUMBER(G338),J338/G338,J338/Assumptions!$C$4),"")</f>
        <v>390</v>
      </c>
      <c r="I338" s="10" t="n">
        <f aca="false">IFERROR(H338*(1+Assumptions!$C$5),"")</f>
        <v>448.5</v>
      </c>
      <c r="J338" s="11" t="n">
        <v>780</v>
      </c>
      <c r="K338" s="12" t="n">
        <v>47</v>
      </c>
    </row>
    <row r="339" customFormat="false" ht="15" hidden="false" customHeight="true" outlineLevel="0" collapsed="false">
      <c r="A339" s="6" t="s">
        <v>617</v>
      </c>
      <c r="B339" s="6" t="s">
        <v>712</v>
      </c>
      <c r="C339" s="7" t="s">
        <v>719</v>
      </c>
      <c r="D339" s="6" t="s">
        <v>720</v>
      </c>
      <c r="E339" s="8"/>
      <c r="F339" s="8" t="s">
        <v>105</v>
      </c>
      <c r="G339" s="9"/>
      <c r="H339" s="10" t="n">
        <f aca="false">IFERROR(IF(ISNUMBER(G339),J339/G339,J339/Assumptions!$C$4),"")</f>
        <v>350</v>
      </c>
      <c r="I339" s="10" t="n">
        <f aca="false">IFERROR(H339*(1+Assumptions!$C$5),"")</f>
        <v>402.5</v>
      </c>
      <c r="J339" s="11" t="n">
        <v>700</v>
      </c>
      <c r="K339" s="12" t="n">
        <v>47</v>
      </c>
    </row>
    <row r="340" customFormat="false" ht="15" hidden="false" customHeight="true" outlineLevel="0" collapsed="false">
      <c r="A340" s="6" t="s">
        <v>617</v>
      </c>
      <c r="B340" s="6" t="s">
        <v>721</v>
      </c>
      <c r="C340" s="7" t="s">
        <v>722</v>
      </c>
      <c r="D340" s="6" t="s">
        <v>723</v>
      </c>
      <c r="E340" s="8"/>
      <c r="F340" s="8" t="s">
        <v>105</v>
      </c>
      <c r="G340" s="9"/>
      <c r="H340" s="10" t="n">
        <f aca="false">IFERROR(IF(ISNUMBER(G340),J340/G340,J340/Assumptions!$C$4),"")</f>
        <v>898.63</v>
      </c>
      <c r="I340" s="10" t="n">
        <f aca="false">IFERROR(H340*(1+Assumptions!$C$5),"")</f>
        <v>1033.4245</v>
      </c>
      <c r="J340" s="11" t="n">
        <v>1797.26</v>
      </c>
      <c r="K340" s="12" t="n">
        <v>47</v>
      </c>
    </row>
    <row r="341" customFormat="false" ht="15" hidden="false" customHeight="true" outlineLevel="0" collapsed="false">
      <c r="A341" s="6" t="s">
        <v>617</v>
      </c>
      <c r="B341" s="6" t="s">
        <v>724</v>
      </c>
      <c r="C341" s="7" t="s">
        <v>725</v>
      </c>
      <c r="D341" s="6" t="s">
        <v>726</v>
      </c>
      <c r="E341" s="8"/>
      <c r="F341" s="8" t="s">
        <v>105</v>
      </c>
      <c r="G341" s="9"/>
      <c r="H341" s="10" t="n">
        <f aca="false">IFERROR(IF(ISNUMBER(G341),J341/G341,J341/Assumptions!$C$4),"")</f>
        <v>44.8</v>
      </c>
      <c r="I341" s="10" t="n">
        <f aca="false">IFERROR(H341*(1+Assumptions!$C$5),"")</f>
        <v>51.52</v>
      </c>
      <c r="J341" s="11" t="n">
        <v>89.6</v>
      </c>
      <c r="K341" s="12" t="n">
        <v>47</v>
      </c>
    </row>
    <row r="342" customFormat="false" ht="15" hidden="false" customHeight="true" outlineLevel="0" collapsed="false">
      <c r="A342" s="6" t="s">
        <v>617</v>
      </c>
      <c r="B342" s="6" t="s">
        <v>727</v>
      </c>
      <c r="C342" s="7" t="s">
        <v>728</v>
      </c>
      <c r="D342" s="6" t="s">
        <v>729</v>
      </c>
      <c r="E342" s="8"/>
      <c r="F342" s="8" t="s">
        <v>105</v>
      </c>
      <c r="G342" s="9"/>
      <c r="H342" s="10" t="n">
        <f aca="false">IFERROR(IF(ISNUMBER(G342),J342/G342,J342/Assumptions!$C$4),"")</f>
        <v>17.39</v>
      </c>
      <c r="I342" s="10" t="n">
        <f aca="false">IFERROR(H342*(1+Assumptions!$C$5),"")</f>
        <v>19.9985</v>
      </c>
      <c r="J342" s="11" t="n">
        <v>34.78</v>
      </c>
      <c r="K342" s="12" t="n">
        <v>48</v>
      </c>
    </row>
    <row r="343" customFormat="false" ht="15" hidden="false" customHeight="true" outlineLevel="0" collapsed="false">
      <c r="A343" s="6" t="s">
        <v>617</v>
      </c>
      <c r="B343" s="6" t="s">
        <v>727</v>
      </c>
      <c r="C343" s="7" t="s">
        <v>730</v>
      </c>
      <c r="D343" s="6" t="s">
        <v>731</v>
      </c>
      <c r="E343" s="8"/>
      <c r="F343" s="8" t="s">
        <v>105</v>
      </c>
      <c r="G343" s="9"/>
      <c r="H343" s="10" t="n">
        <f aca="false">IFERROR(IF(ISNUMBER(G343),J343/G343,J343/Assumptions!$C$4),"")</f>
        <v>33.12</v>
      </c>
      <c r="I343" s="10" t="n">
        <f aca="false">IFERROR(H343*(1+Assumptions!$C$5),"")</f>
        <v>38.088</v>
      </c>
      <c r="J343" s="11" t="n">
        <v>66.24</v>
      </c>
      <c r="K343" s="12" t="n">
        <v>48</v>
      </c>
    </row>
    <row r="344" customFormat="false" ht="15" hidden="false" customHeight="true" outlineLevel="0" collapsed="false">
      <c r="A344" s="6" t="s">
        <v>617</v>
      </c>
      <c r="B344" s="6" t="s">
        <v>727</v>
      </c>
      <c r="C344" s="7" t="s">
        <v>732</v>
      </c>
      <c r="D344" s="6" t="s">
        <v>733</v>
      </c>
      <c r="E344" s="8"/>
      <c r="F344" s="8" t="s">
        <v>105</v>
      </c>
      <c r="G344" s="9"/>
      <c r="H344" s="10" t="n">
        <f aca="false">IFERROR(IF(ISNUMBER(G344),J344/G344,J344/Assumptions!$C$4),"")</f>
        <v>28.29</v>
      </c>
      <c r="I344" s="10" t="n">
        <f aca="false">IFERROR(H344*(1+Assumptions!$C$5),"")</f>
        <v>32.5335</v>
      </c>
      <c r="J344" s="11" t="n">
        <v>56.58</v>
      </c>
      <c r="K344" s="12" t="n">
        <v>48</v>
      </c>
    </row>
    <row r="345" customFormat="false" ht="15" hidden="false" customHeight="true" outlineLevel="0" collapsed="false">
      <c r="A345" s="6" t="s">
        <v>617</v>
      </c>
      <c r="B345" s="6" t="s">
        <v>727</v>
      </c>
      <c r="C345" s="7" t="s">
        <v>734</v>
      </c>
      <c r="D345" s="6" t="s">
        <v>735</v>
      </c>
      <c r="E345" s="8"/>
      <c r="F345" s="8" t="s">
        <v>105</v>
      </c>
      <c r="G345" s="9"/>
      <c r="H345" s="10" t="n">
        <f aca="false">IFERROR(IF(ISNUMBER(G345),J345/G345,J345/Assumptions!$C$4),"")</f>
        <v>39.745</v>
      </c>
      <c r="I345" s="10" t="n">
        <f aca="false">IFERROR(H345*(1+Assumptions!$C$5),"")</f>
        <v>45.70675</v>
      </c>
      <c r="J345" s="11" t="n">
        <v>79.49</v>
      </c>
      <c r="K345" s="12" t="n">
        <v>48</v>
      </c>
    </row>
    <row r="346" customFormat="false" ht="27.75" hidden="false" customHeight="true" outlineLevel="0" collapsed="false">
      <c r="A346" s="6" t="s">
        <v>617</v>
      </c>
      <c r="B346" s="6" t="s">
        <v>736</v>
      </c>
      <c r="C346" s="7" t="s">
        <v>737</v>
      </c>
      <c r="D346" s="6" t="s">
        <v>738</v>
      </c>
      <c r="E346" s="8"/>
      <c r="F346" s="8" t="s">
        <v>105</v>
      </c>
      <c r="G346" s="9"/>
      <c r="H346" s="10" t="n">
        <f aca="false">IFERROR(IF(ISNUMBER(G346),J346/G346,J346/Assumptions!$C$4),"")</f>
        <v>152</v>
      </c>
      <c r="I346" s="10" t="n">
        <f aca="false">IFERROR(H346*(1+Assumptions!$C$5),"")</f>
        <v>174.8</v>
      </c>
      <c r="J346" s="11" t="n">
        <v>304</v>
      </c>
      <c r="K346" s="12" t="n">
        <v>49</v>
      </c>
    </row>
    <row r="347" customFormat="false" ht="27.75" hidden="false" customHeight="true" outlineLevel="0" collapsed="false">
      <c r="A347" s="6" t="s">
        <v>617</v>
      </c>
      <c r="B347" s="6" t="s">
        <v>736</v>
      </c>
      <c r="C347" s="7" t="s">
        <v>739</v>
      </c>
      <c r="D347" s="6" t="s">
        <v>740</v>
      </c>
      <c r="E347" s="8"/>
      <c r="F347" s="8" t="s">
        <v>105</v>
      </c>
      <c r="G347" s="9"/>
      <c r="H347" s="10" t="n">
        <f aca="false">IFERROR(IF(ISNUMBER(G347),J347/G347,J347/Assumptions!$C$4),"")</f>
        <v>117</v>
      </c>
      <c r="I347" s="10" t="n">
        <f aca="false">IFERROR(H347*(1+Assumptions!$C$5),"")</f>
        <v>134.55</v>
      </c>
      <c r="J347" s="11" t="n">
        <v>234</v>
      </c>
      <c r="K347" s="12" t="n">
        <v>49</v>
      </c>
    </row>
    <row r="348" customFormat="false" ht="15" hidden="false" customHeight="true" outlineLevel="0" collapsed="false">
      <c r="A348" s="6" t="s">
        <v>617</v>
      </c>
      <c r="B348" s="6" t="s">
        <v>736</v>
      </c>
      <c r="C348" s="7" t="s">
        <v>741</v>
      </c>
      <c r="D348" s="6" t="s">
        <v>742</v>
      </c>
      <c r="E348" s="8"/>
      <c r="F348" s="8" t="s">
        <v>105</v>
      </c>
      <c r="G348" s="9"/>
      <c r="H348" s="10" t="n">
        <f aca="false">IFERROR(IF(ISNUMBER(G348),J348/G348,J348/Assumptions!$C$4),"")</f>
        <v>49.9</v>
      </c>
      <c r="I348" s="10" t="n">
        <f aca="false">IFERROR(H348*(1+Assumptions!$C$5),"")</f>
        <v>57.385</v>
      </c>
      <c r="J348" s="11" t="n">
        <v>99.8</v>
      </c>
      <c r="K348" s="12" t="n">
        <v>49</v>
      </c>
    </row>
    <row r="349" customFormat="false" ht="15" hidden="false" customHeight="true" outlineLevel="0" collapsed="false">
      <c r="A349" s="6" t="s">
        <v>617</v>
      </c>
      <c r="B349" s="6" t="s">
        <v>736</v>
      </c>
      <c r="C349" s="7" t="s">
        <v>743</v>
      </c>
      <c r="D349" s="6" t="s">
        <v>744</v>
      </c>
      <c r="E349" s="8"/>
      <c r="F349" s="8" t="s">
        <v>105</v>
      </c>
      <c r="G349" s="9"/>
      <c r="H349" s="10" t="n">
        <f aca="false">IFERROR(IF(ISNUMBER(G349),J349/G349,J349/Assumptions!$C$4),"")</f>
        <v>86</v>
      </c>
      <c r="I349" s="10" t="n">
        <f aca="false">IFERROR(H349*(1+Assumptions!$C$5),"")</f>
        <v>98.9</v>
      </c>
      <c r="J349" s="11" t="n">
        <v>172</v>
      </c>
      <c r="K349" s="12" t="n">
        <v>49</v>
      </c>
    </row>
    <row r="350" customFormat="false" ht="15" hidden="false" customHeight="true" outlineLevel="0" collapsed="false">
      <c r="A350" s="6" t="s">
        <v>617</v>
      </c>
      <c r="B350" s="6" t="s">
        <v>736</v>
      </c>
      <c r="C350" s="7" t="s">
        <v>745</v>
      </c>
      <c r="D350" s="6" t="s">
        <v>746</v>
      </c>
      <c r="E350" s="8"/>
      <c r="F350" s="8" t="s">
        <v>105</v>
      </c>
      <c r="G350" s="9"/>
      <c r="H350" s="10" t="n">
        <f aca="false">IFERROR(IF(ISNUMBER(G350),J350/G350,J350/Assumptions!$C$4),"")</f>
        <v>53</v>
      </c>
      <c r="I350" s="10" t="n">
        <f aca="false">IFERROR(H350*(1+Assumptions!$C$5),"")</f>
        <v>60.95</v>
      </c>
      <c r="J350" s="11" t="n">
        <v>106</v>
      </c>
      <c r="K350" s="12" t="n">
        <v>49</v>
      </c>
    </row>
    <row r="351" customFormat="false" ht="15" hidden="false" customHeight="true" outlineLevel="0" collapsed="false">
      <c r="A351" s="6" t="s">
        <v>617</v>
      </c>
      <c r="B351" s="6" t="s">
        <v>747</v>
      </c>
      <c r="C351" s="7" t="s">
        <v>748</v>
      </c>
      <c r="D351" s="6" t="s">
        <v>749</v>
      </c>
      <c r="E351" s="8"/>
      <c r="F351" s="8" t="s">
        <v>105</v>
      </c>
      <c r="G351" s="9"/>
      <c r="H351" s="10" t="n">
        <f aca="false">IFERROR(IF(ISNUMBER(G351),J351/G351,J351/Assumptions!$C$4),"")</f>
        <v>285</v>
      </c>
      <c r="I351" s="10" t="n">
        <f aca="false">IFERROR(H351*(1+Assumptions!$C$5),"")</f>
        <v>327.75</v>
      </c>
      <c r="J351" s="11" t="n">
        <v>570</v>
      </c>
      <c r="K351" s="12" t="n">
        <v>50</v>
      </c>
    </row>
    <row r="352" customFormat="false" ht="15" hidden="false" customHeight="true" outlineLevel="0" collapsed="false">
      <c r="A352" s="6" t="s">
        <v>617</v>
      </c>
      <c r="B352" s="6" t="s">
        <v>747</v>
      </c>
      <c r="C352" s="7" t="s">
        <v>750</v>
      </c>
      <c r="D352" s="6" t="s">
        <v>751</v>
      </c>
      <c r="E352" s="8"/>
      <c r="F352" s="8" t="s">
        <v>105</v>
      </c>
      <c r="G352" s="9"/>
      <c r="H352" s="10" t="n">
        <f aca="false">IFERROR(IF(ISNUMBER(G352),J352/G352,J352/Assumptions!$C$4),"")</f>
        <v>384</v>
      </c>
      <c r="I352" s="10" t="n">
        <f aca="false">IFERROR(H352*(1+Assumptions!$C$5),"")</f>
        <v>441.6</v>
      </c>
      <c r="J352" s="11" t="n">
        <v>768</v>
      </c>
      <c r="K352" s="12" t="n">
        <v>50</v>
      </c>
    </row>
    <row r="353" customFormat="false" ht="15" hidden="false" customHeight="true" outlineLevel="0" collapsed="false">
      <c r="A353" s="6" t="s">
        <v>617</v>
      </c>
      <c r="B353" s="6" t="s">
        <v>747</v>
      </c>
      <c r="C353" s="7" t="s">
        <v>752</v>
      </c>
      <c r="D353" s="6" t="s">
        <v>753</v>
      </c>
      <c r="E353" s="8"/>
      <c r="F353" s="8" t="s">
        <v>105</v>
      </c>
      <c r="G353" s="9"/>
      <c r="H353" s="10" t="n">
        <f aca="false">IFERROR(IF(ISNUMBER(G353),J353/G353,J353/Assumptions!$C$4),"")</f>
        <v>481</v>
      </c>
      <c r="I353" s="10" t="n">
        <f aca="false">IFERROR(H353*(1+Assumptions!$C$5),"")</f>
        <v>553.15</v>
      </c>
      <c r="J353" s="11" t="n">
        <v>962</v>
      </c>
      <c r="K353" s="12" t="n">
        <v>50</v>
      </c>
    </row>
    <row r="354" customFormat="false" ht="15" hidden="false" customHeight="true" outlineLevel="0" collapsed="false">
      <c r="A354" s="6" t="s">
        <v>617</v>
      </c>
      <c r="B354" s="6" t="s">
        <v>747</v>
      </c>
      <c r="C354" s="7" t="s">
        <v>754</v>
      </c>
      <c r="D354" s="6" t="s">
        <v>755</v>
      </c>
      <c r="E354" s="8"/>
      <c r="F354" s="8" t="s">
        <v>105</v>
      </c>
      <c r="G354" s="9"/>
      <c r="H354" s="10" t="n">
        <f aca="false">IFERROR(IF(ISNUMBER(G354),J354/G354,J354/Assumptions!$C$4),"")</f>
        <v>2385</v>
      </c>
      <c r="I354" s="10" t="n">
        <f aca="false">IFERROR(H354*(1+Assumptions!$C$5),"")</f>
        <v>2742.75</v>
      </c>
      <c r="J354" s="11" t="n">
        <v>4770</v>
      </c>
      <c r="K354" s="12" t="n">
        <v>50</v>
      </c>
    </row>
    <row r="355" customFormat="false" ht="15" hidden="false" customHeight="true" outlineLevel="0" collapsed="false">
      <c r="A355" s="6" t="s">
        <v>617</v>
      </c>
      <c r="B355" s="6" t="s">
        <v>747</v>
      </c>
      <c r="C355" s="7" t="s">
        <v>756</v>
      </c>
      <c r="D355" s="6" t="s">
        <v>757</v>
      </c>
      <c r="E355" s="8"/>
      <c r="F355" s="8" t="s">
        <v>105</v>
      </c>
      <c r="G355" s="9"/>
      <c r="H355" s="10" t="n">
        <f aca="false">IFERROR(IF(ISNUMBER(G355),J355/G355,J355/Assumptions!$C$4),"")</f>
        <v>59.8</v>
      </c>
      <c r="I355" s="10" t="n">
        <f aca="false">IFERROR(H355*(1+Assumptions!$C$5),"")</f>
        <v>68.77</v>
      </c>
      <c r="J355" s="11" t="n">
        <v>119.6</v>
      </c>
      <c r="K355" s="12" t="n">
        <v>50</v>
      </c>
    </row>
    <row r="356" customFormat="false" ht="27.75" hidden="false" customHeight="true" outlineLevel="0" collapsed="false">
      <c r="A356" s="6" t="s">
        <v>758</v>
      </c>
      <c r="B356" s="6" t="s">
        <v>759</v>
      </c>
      <c r="C356" s="7" t="s">
        <v>760</v>
      </c>
      <c r="D356" s="6" t="s">
        <v>761</v>
      </c>
      <c r="E356" s="8"/>
      <c r="F356" s="8" t="s">
        <v>105</v>
      </c>
      <c r="G356" s="9"/>
      <c r="H356" s="10" t="n">
        <f aca="false">IFERROR(IF(ISNUMBER(G356),J356/G356,J356/Assumptions!$C$4),"")</f>
        <v>2173</v>
      </c>
      <c r="I356" s="10" t="n">
        <f aca="false">IFERROR(H356*(1+Assumptions!$C$5),"")</f>
        <v>2498.95</v>
      </c>
      <c r="J356" s="11" t="n">
        <v>4346</v>
      </c>
      <c r="K356" s="12" t="n">
        <v>51</v>
      </c>
    </row>
    <row r="357" customFormat="false" ht="27.75" hidden="false" customHeight="true" outlineLevel="0" collapsed="false">
      <c r="A357" s="6" t="s">
        <v>758</v>
      </c>
      <c r="B357" s="6" t="s">
        <v>759</v>
      </c>
      <c r="C357" s="7" t="s">
        <v>762</v>
      </c>
      <c r="D357" s="6" t="s">
        <v>763</v>
      </c>
      <c r="E357" s="8"/>
      <c r="F357" s="8" t="s">
        <v>105</v>
      </c>
      <c r="G357" s="9"/>
      <c r="H357" s="10" t="n">
        <f aca="false">IFERROR(IF(ISNUMBER(G357),J357/G357,J357/Assumptions!$C$4),"")</f>
        <v>296</v>
      </c>
      <c r="I357" s="10" t="n">
        <f aca="false">IFERROR(H357*(1+Assumptions!$C$5),"")</f>
        <v>340.4</v>
      </c>
      <c r="J357" s="11" t="n">
        <v>592</v>
      </c>
      <c r="K357" s="12" t="n">
        <v>51</v>
      </c>
    </row>
    <row r="358" customFormat="false" ht="27.75" hidden="false" customHeight="true" outlineLevel="0" collapsed="false">
      <c r="A358" s="6" t="s">
        <v>758</v>
      </c>
      <c r="B358" s="6" t="s">
        <v>759</v>
      </c>
      <c r="C358" s="7" t="s">
        <v>764</v>
      </c>
      <c r="D358" s="6" t="s">
        <v>765</v>
      </c>
      <c r="E358" s="8"/>
      <c r="F358" s="8" t="s">
        <v>105</v>
      </c>
      <c r="G358" s="9"/>
      <c r="H358" s="10" t="n">
        <f aca="false">IFERROR(IF(ISNUMBER(G358),J358/G358,J358/Assumptions!$C$4),"")</f>
        <v>280</v>
      </c>
      <c r="I358" s="10" t="n">
        <f aca="false">IFERROR(H358*(1+Assumptions!$C$5),"")</f>
        <v>322</v>
      </c>
      <c r="J358" s="11" t="n">
        <v>560</v>
      </c>
      <c r="K358" s="12" t="n">
        <v>51</v>
      </c>
    </row>
    <row r="359" customFormat="false" ht="27.75" hidden="false" customHeight="true" outlineLevel="0" collapsed="false">
      <c r="A359" s="6" t="s">
        <v>758</v>
      </c>
      <c r="B359" s="6" t="s">
        <v>759</v>
      </c>
      <c r="C359" s="7" t="s">
        <v>766</v>
      </c>
      <c r="D359" s="6" t="s">
        <v>767</v>
      </c>
      <c r="E359" s="8"/>
      <c r="F359" s="8" t="s">
        <v>105</v>
      </c>
      <c r="G359" s="9"/>
      <c r="H359" s="10" t="n">
        <f aca="false">IFERROR(IF(ISNUMBER(G359),J359/G359,J359/Assumptions!$C$4),"")</f>
        <v>390</v>
      </c>
      <c r="I359" s="10" t="n">
        <f aca="false">IFERROR(H359*(1+Assumptions!$C$5),"")</f>
        <v>448.5</v>
      </c>
      <c r="J359" s="11" t="n">
        <v>780</v>
      </c>
      <c r="K359" s="12" t="n">
        <v>51</v>
      </c>
    </row>
    <row r="360" customFormat="false" ht="27.75" hidden="false" customHeight="true" outlineLevel="0" collapsed="false">
      <c r="A360" s="6" t="s">
        <v>758</v>
      </c>
      <c r="B360" s="6" t="s">
        <v>759</v>
      </c>
      <c r="C360" s="7" t="s">
        <v>768</v>
      </c>
      <c r="D360" s="6" t="s">
        <v>769</v>
      </c>
      <c r="E360" s="8"/>
      <c r="F360" s="8" t="s">
        <v>105</v>
      </c>
      <c r="G360" s="9"/>
      <c r="H360" s="10" t="n">
        <f aca="false">IFERROR(IF(ISNUMBER(G360),J360/G360,J360/Assumptions!$C$4),"")</f>
        <v>20</v>
      </c>
      <c r="I360" s="10" t="n">
        <f aca="false">IFERROR(H360*(1+Assumptions!$C$5),"")</f>
        <v>23</v>
      </c>
      <c r="J360" s="11" t="n">
        <v>40</v>
      </c>
      <c r="K360" s="12" t="n">
        <v>51</v>
      </c>
    </row>
    <row r="361" customFormat="false" ht="27.75" hidden="false" customHeight="true" outlineLevel="0" collapsed="false">
      <c r="A361" s="6" t="s">
        <v>770</v>
      </c>
      <c r="B361" s="6" t="s">
        <v>771</v>
      </c>
      <c r="C361" s="7" t="s">
        <v>772</v>
      </c>
      <c r="D361" s="6" t="s">
        <v>773</v>
      </c>
      <c r="E361" s="8"/>
      <c r="F361" s="8" t="s">
        <v>105</v>
      </c>
      <c r="G361" s="9"/>
      <c r="H361" s="10" t="n">
        <f aca="false">IFERROR(IF(ISNUMBER(G361),J361/G361,J361/Assumptions!$C$4),"")</f>
        <v>1425</v>
      </c>
      <c r="I361" s="10" t="n">
        <f aca="false">IFERROR(H361*(1+Assumptions!$C$5),"")</f>
        <v>1638.75</v>
      </c>
      <c r="J361" s="11" t="n">
        <v>2850</v>
      </c>
      <c r="K361" s="12" t="n">
        <v>52</v>
      </c>
    </row>
    <row r="362" customFormat="false" ht="27.75" hidden="false" customHeight="true" outlineLevel="0" collapsed="false">
      <c r="A362" s="6" t="s">
        <v>770</v>
      </c>
      <c r="B362" s="6" t="s">
        <v>771</v>
      </c>
      <c r="C362" s="7" t="s">
        <v>774</v>
      </c>
      <c r="D362" s="6" t="s">
        <v>775</v>
      </c>
      <c r="E362" s="8"/>
      <c r="F362" s="8" t="s">
        <v>105</v>
      </c>
      <c r="G362" s="9"/>
      <c r="H362" s="10" t="n">
        <f aca="false">IFERROR(IF(ISNUMBER(G362),J362/G362,J362/Assumptions!$C$4),"")</f>
        <v>2859</v>
      </c>
      <c r="I362" s="10" t="n">
        <f aca="false">IFERROR(H362*(1+Assumptions!$C$5),"")</f>
        <v>3287.85</v>
      </c>
      <c r="J362" s="11" t="n">
        <v>5718</v>
      </c>
      <c r="K362" s="12" t="n">
        <v>52</v>
      </c>
    </row>
    <row r="363" customFormat="false" ht="27.75" hidden="false" customHeight="true" outlineLevel="0" collapsed="false">
      <c r="A363" s="6" t="s">
        <v>770</v>
      </c>
      <c r="B363" s="6" t="s">
        <v>771</v>
      </c>
      <c r="C363" s="7" t="s">
        <v>776</v>
      </c>
      <c r="D363" s="6" t="s">
        <v>777</v>
      </c>
      <c r="E363" s="8"/>
      <c r="F363" s="8" t="s">
        <v>105</v>
      </c>
      <c r="G363" s="9"/>
      <c r="H363" s="10" t="n">
        <f aca="false">IFERROR(IF(ISNUMBER(G363),J363/G363,J363/Assumptions!$C$4),"")</f>
        <v>3189</v>
      </c>
      <c r="I363" s="10" t="n">
        <f aca="false">IFERROR(H363*(1+Assumptions!$C$5),"")</f>
        <v>3667.35</v>
      </c>
      <c r="J363" s="11" t="n">
        <v>6378</v>
      </c>
      <c r="K363" s="12" t="n">
        <v>52</v>
      </c>
    </row>
    <row r="364" customFormat="false" ht="27.75" hidden="false" customHeight="true" outlineLevel="0" collapsed="false">
      <c r="A364" s="6" t="s">
        <v>770</v>
      </c>
      <c r="B364" s="6" t="s">
        <v>771</v>
      </c>
      <c r="C364" s="7" t="s">
        <v>778</v>
      </c>
      <c r="D364" s="6" t="s">
        <v>779</v>
      </c>
      <c r="E364" s="8"/>
      <c r="F364" s="8" t="s">
        <v>105</v>
      </c>
      <c r="G364" s="9"/>
      <c r="H364" s="10" t="n">
        <f aca="false">IFERROR(IF(ISNUMBER(G364),J364/G364,J364/Assumptions!$C$4),"")</f>
        <v>3985</v>
      </c>
      <c r="I364" s="10" t="n">
        <f aca="false">IFERROR(H364*(1+Assumptions!$C$5),"")</f>
        <v>4582.75</v>
      </c>
      <c r="J364" s="11" t="n">
        <v>7970</v>
      </c>
      <c r="K364" s="12" t="n">
        <v>52</v>
      </c>
    </row>
    <row r="365" customFormat="false" ht="27.75" hidden="false" customHeight="true" outlineLevel="0" collapsed="false">
      <c r="A365" s="6" t="s">
        <v>770</v>
      </c>
      <c r="B365" s="6" t="s">
        <v>771</v>
      </c>
      <c r="C365" s="7" t="s">
        <v>780</v>
      </c>
      <c r="D365" s="6" t="s">
        <v>781</v>
      </c>
      <c r="E365" s="8"/>
      <c r="F365" s="8" t="s">
        <v>105</v>
      </c>
      <c r="G365" s="9"/>
      <c r="H365" s="10" t="n">
        <f aca="false">IFERROR(IF(ISNUMBER(G365),J365/G365,J365/Assumptions!$C$4),"")</f>
        <v>5798</v>
      </c>
      <c r="I365" s="10" t="n">
        <f aca="false">IFERROR(H365*(1+Assumptions!$C$5),"")</f>
        <v>6667.7</v>
      </c>
      <c r="J365" s="11" t="n">
        <v>11596</v>
      </c>
      <c r="K365" s="12" t="n">
        <v>52</v>
      </c>
    </row>
    <row r="366" customFormat="false" ht="27.75" hidden="false" customHeight="true" outlineLevel="0" collapsed="false">
      <c r="A366" s="6" t="s">
        <v>770</v>
      </c>
      <c r="B366" s="6" t="s">
        <v>771</v>
      </c>
      <c r="C366" s="7" t="s">
        <v>782</v>
      </c>
      <c r="D366" s="6" t="s">
        <v>783</v>
      </c>
      <c r="E366" s="8"/>
      <c r="F366" s="8" t="s">
        <v>105</v>
      </c>
      <c r="G366" s="9"/>
      <c r="H366" s="10" t="n">
        <f aca="false">IFERROR(IF(ISNUMBER(G366),J366/G366,J366/Assumptions!$C$4),"")</f>
        <v>9980</v>
      </c>
      <c r="I366" s="10" t="n">
        <f aca="false">IFERROR(H366*(1+Assumptions!$C$5),"")</f>
        <v>11477</v>
      </c>
      <c r="J366" s="11" t="n">
        <v>19960</v>
      </c>
      <c r="K366" s="12" t="n">
        <v>52</v>
      </c>
    </row>
    <row r="367" customFormat="false" ht="27.75" hidden="false" customHeight="true" outlineLevel="0" collapsed="false">
      <c r="A367" s="6" t="s">
        <v>770</v>
      </c>
      <c r="B367" s="6" t="s">
        <v>771</v>
      </c>
      <c r="C367" s="7" t="s">
        <v>784</v>
      </c>
      <c r="D367" s="6" t="s">
        <v>785</v>
      </c>
      <c r="E367" s="8"/>
      <c r="F367" s="8" t="s">
        <v>105</v>
      </c>
      <c r="G367" s="9"/>
      <c r="H367" s="10" t="n">
        <f aca="false">IFERROR(IF(ISNUMBER(G367),J367/G367,J367/Assumptions!$C$4),"")</f>
        <v>16980</v>
      </c>
      <c r="I367" s="10" t="n">
        <f aca="false">IFERROR(H367*(1+Assumptions!$C$5),"")</f>
        <v>19527</v>
      </c>
      <c r="J367" s="11" t="n">
        <v>33960</v>
      </c>
      <c r="K367" s="12" t="n">
        <v>52</v>
      </c>
    </row>
    <row r="368" customFormat="false" ht="27.75" hidden="false" customHeight="true" outlineLevel="0" collapsed="false">
      <c r="A368" s="6" t="s">
        <v>770</v>
      </c>
      <c r="B368" s="6" t="s">
        <v>786</v>
      </c>
      <c r="C368" s="7" t="s">
        <v>787</v>
      </c>
      <c r="D368" s="6" t="s">
        <v>788</v>
      </c>
      <c r="E368" s="8"/>
      <c r="F368" s="8" t="s">
        <v>105</v>
      </c>
      <c r="G368" s="9"/>
      <c r="H368" s="10" t="n">
        <f aca="false">IFERROR(IF(ISNUMBER(G368),J368/G368,J368/Assumptions!$C$4),"")</f>
        <v>1733</v>
      </c>
      <c r="I368" s="10" t="n">
        <f aca="false">IFERROR(H368*(1+Assumptions!$C$5),"")</f>
        <v>1992.95</v>
      </c>
      <c r="J368" s="11" t="n">
        <v>3466</v>
      </c>
      <c r="K368" s="12" t="n">
        <v>52</v>
      </c>
    </row>
    <row r="369" customFormat="false" ht="27.75" hidden="false" customHeight="true" outlineLevel="0" collapsed="false">
      <c r="A369" s="6" t="s">
        <v>770</v>
      </c>
      <c r="B369" s="6" t="s">
        <v>786</v>
      </c>
      <c r="C369" s="7" t="s">
        <v>789</v>
      </c>
      <c r="D369" s="6" t="s">
        <v>790</v>
      </c>
      <c r="E369" s="8"/>
      <c r="F369" s="8" t="s">
        <v>105</v>
      </c>
      <c r="G369" s="9"/>
      <c r="H369" s="10" t="n">
        <f aca="false">IFERROR(IF(ISNUMBER(G369),J369/G369,J369/Assumptions!$C$4),"")</f>
        <v>1923</v>
      </c>
      <c r="I369" s="10" t="n">
        <f aca="false">IFERROR(H369*(1+Assumptions!$C$5),"")</f>
        <v>2211.45</v>
      </c>
      <c r="J369" s="11" t="n">
        <v>3846</v>
      </c>
      <c r="K369" s="12" t="n">
        <v>52</v>
      </c>
    </row>
    <row r="370" customFormat="false" ht="27.75" hidden="false" customHeight="true" outlineLevel="0" collapsed="false">
      <c r="A370" s="6" t="s">
        <v>770</v>
      </c>
      <c r="B370" s="6" t="s">
        <v>786</v>
      </c>
      <c r="C370" s="7" t="s">
        <v>791</v>
      </c>
      <c r="D370" s="6" t="s">
        <v>792</v>
      </c>
      <c r="E370" s="8"/>
      <c r="F370" s="8" t="s">
        <v>105</v>
      </c>
      <c r="G370" s="9"/>
      <c r="H370" s="10" t="n">
        <f aca="false">IFERROR(IF(ISNUMBER(G370),J370/G370,J370/Assumptions!$C$4),"")</f>
        <v>4257</v>
      </c>
      <c r="I370" s="10" t="n">
        <f aca="false">IFERROR(H370*(1+Assumptions!$C$5),"")</f>
        <v>4895.55</v>
      </c>
      <c r="J370" s="11" t="n">
        <v>8514</v>
      </c>
      <c r="K370" s="12" t="n">
        <v>52</v>
      </c>
    </row>
    <row r="371" customFormat="false" ht="27.75" hidden="false" customHeight="true" outlineLevel="0" collapsed="false">
      <c r="A371" s="6" t="s">
        <v>770</v>
      </c>
      <c r="B371" s="6" t="s">
        <v>786</v>
      </c>
      <c r="C371" s="7" t="s">
        <v>793</v>
      </c>
      <c r="D371" s="6" t="s">
        <v>794</v>
      </c>
      <c r="E371" s="8"/>
      <c r="F371" s="8" t="s">
        <v>105</v>
      </c>
      <c r="G371" s="9"/>
      <c r="H371" s="10" t="n">
        <f aca="false">IFERROR(IF(ISNUMBER(G371),J371/G371,J371/Assumptions!$C$4),"")</f>
        <v>5632</v>
      </c>
      <c r="I371" s="10" t="n">
        <f aca="false">IFERROR(H371*(1+Assumptions!$C$5),"")</f>
        <v>6476.8</v>
      </c>
      <c r="J371" s="11" t="n">
        <v>11264</v>
      </c>
      <c r="K371" s="12" t="n">
        <v>52</v>
      </c>
    </row>
    <row r="372" customFormat="false" ht="27.75" hidden="false" customHeight="true" outlineLevel="0" collapsed="false">
      <c r="A372" s="6" t="s">
        <v>770</v>
      </c>
      <c r="B372" s="6" t="s">
        <v>795</v>
      </c>
      <c r="C372" s="7" t="s">
        <v>796</v>
      </c>
      <c r="D372" s="6" t="s">
        <v>797</v>
      </c>
      <c r="E372" s="8"/>
      <c r="F372" s="8" t="s">
        <v>105</v>
      </c>
      <c r="G372" s="9"/>
      <c r="H372" s="10" t="n">
        <f aca="false">IFERROR(IF(ISNUMBER(G372),J372/G372,J372/Assumptions!$C$4),"")</f>
        <v>305</v>
      </c>
      <c r="I372" s="10" t="n">
        <f aca="false">IFERROR(H372*(1+Assumptions!$C$5),"")</f>
        <v>350.75</v>
      </c>
      <c r="J372" s="11" t="n">
        <v>610</v>
      </c>
      <c r="K372" s="12" t="n">
        <v>53</v>
      </c>
    </row>
    <row r="373" customFormat="false" ht="27.75" hidden="false" customHeight="true" outlineLevel="0" collapsed="false">
      <c r="A373" s="6" t="s">
        <v>770</v>
      </c>
      <c r="B373" s="6" t="s">
        <v>795</v>
      </c>
      <c r="C373" s="7" t="s">
        <v>798</v>
      </c>
      <c r="D373" s="6" t="s">
        <v>799</v>
      </c>
      <c r="E373" s="8"/>
      <c r="F373" s="8" t="s">
        <v>105</v>
      </c>
      <c r="G373" s="9"/>
      <c r="H373" s="10" t="n">
        <f aca="false">IFERROR(IF(ISNUMBER(G373),J373/G373,J373/Assumptions!$C$4),"")</f>
        <v>446</v>
      </c>
      <c r="I373" s="10" t="n">
        <f aca="false">IFERROR(H373*(1+Assumptions!$C$5),"")</f>
        <v>512.9</v>
      </c>
      <c r="J373" s="11" t="n">
        <v>892</v>
      </c>
      <c r="K373" s="12" t="n">
        <v>53</v>
      </c>
    </row>
    <row r="374" customFormat="false" ht="27.75" hidden="false" customHeight="true" outlineLevel="0" collapsed="false">
      <c r="A374" s="6" t="s">
        <v>770</v>
      </c>
      <c r="B374" s="6" t="s">
        <v>795</v>
      </c>
      <c r="C374" s="7" t="s">
        <v>800</v>
      </c>
      <c r="D374" s="6" t="s">
        <v>801</v>
      </c>
      <c r="E374" s="8"/>
      <c r="F374" s="8" t="s">
        <v>105</v>
      </c>
      <c r="G374" s="9"/>
      <c r="H374" s="10" t="n">
        <f aca="false">IFERROR(IF(ISNUMBER(G374),J374/G374,J374/Assumptions!$C$4),"")</f>
        <v>526</v>
      </c>
      <c r="I374" s="10" t="n">
        <f aca="false">IFERROR(H374*(1+Assumptions!$C$5),"")</f>
        <v>604.9</v>
      </c>
      <c r="J374" s="11" t="n">
        <v>1052</v>
      </c>
      <c r="K374" s="12" t="n">
        <v>53</v>
      </c>
    </row>
    <row r="375" customFormat="false" ht="27.75" hidden="false" customHeight="true" outlineLevel="0" collapsed="false">
      <c r="A375" s="6" t="s">
        <v>770</v>
      </c>
      <c r="B375" s="6" t="s">
        <v>795</v>
      </c>
      <c r="C375" s="7" t="s">
        <v>802</v>
      </c>
      <c r="D375" s="6" t="s">
        <v>803</v>
      </c>
      <c r="E375" s="8"/>
      <c r="F375" s="8" t="s">
        <v>105</v>
      </c>
      <c r="G375" s="9"/>
      <c r="H375" s="10" t="n">
        <f aca="false">IFERROR(IF(ISNUMBER(G375),J375/G375,J375/Assumptions!$C$4),"")</f>
        <v>580</v>
      </c>
      <c r="I375" s="10" t="n">
        <f aca="false">IFERROR(H375*(1+Assumptions!$C$5),"")</f>
        <v>667</v>
      </c>
      <c r="J375" s="11" t="n">
        <v>1160</v>
      </c>
      <c r="K375" s="12" t="n">
        <v>53</v>
      </c>
    </row>
    <row r="376" customFormat="false" ht="27.75" hidden="false" customHeight="true" outlineLevel="0" collapsed="false">
      <c r="A376" s="6" t="s">
        <v>770</v>
      </c>
      <c r="B376" s="6" t="s">
        <v>795</v>
      </c>
      <c r="C376" s="7" t="s">
        <v>804</v>
      </c>
      <c r="D376" s="6" t="s">
        <v>805</v>
      </c>
      <c r="E376" s="8"/>
      <c r="F376" s="8" t="s">
        <v>105</v>
      </c>
      <c r="G376" s="9"/>
      <c r="H376" s="10" t="n">
        <f aca="false">IFERROR(IF(ISNUMBER(G376),J376/G376,J376/Assumptions!$C$4),"")</f>
        <v>664</v>
      </c>
      <c r="I376" s="10" t="n">
        <f aca="false">IFERROR(H376*(1+Assumptions!$C$5),"")</f>
        <v>763.6</v>
      </c>
      <c r="J376" s="11" t="n">
        <v>1328</v>
      </c>
      <c r="K376" s="12" t="n">
        <v>53</v>
      </c>
    </row>
    <row r="377" customFormat="false" ht="27.75" hidden="false" customHeight="true" outlineLevel="0" collapsed="false">
      <c r="A377" s="6" t="s">
        <v>770</v>
      </c>
      <c r="B377" s="6" t="s">
        <v>806</v>
      </c>
      <c r="C377" s="7" t="s">
        <v>807</v>
      </c>
      <c r="D377" s="6" t="s">
        <v>808</v>
      </c>
      <c r="E377" s="8"/>
      <c r="F377" s="8" t="s">
        <v>105</v>
      </c>
      <c r="G377" s="9"/>
      <c r="H377" s="10" t="n">
        <f aca="false">IFERROR(IF(ISNUMBER(G377),J377/G377,J377/Assumptions!$C$4),"")</f>
        <v>180</v>
      </c>
      <c r="I377" s="10" t="n">
        <f aca="false">IFERROR(H377*(1+Assumptions!$C$5),"")</f>
        <v>207</v>
      </c>
      <c r="J377" s="11" t="n">
        <v>360</v>
      </c>
      <c r="K377" s="12" t="n">
        <v>53</v>
      </c>
    </row>
    <row r="378" customFormat="false" ht="27.75" hidden="false" customHeight="true" outlineLevel="0" collapsed="false">
      <c r="A378" s="6" t="s">
        <v>770</v>
      </c>
      <c r="B378" s="6" t="s">
        <v>806</v>
      </c>
      <c r="C378" s="7" t="s">
        <v>809</v>
      </c>
      <c r="D378" s="6" t="s">
        <v>810</v>
      </c>
      <c r="E378" s="8"/>
      <c r="F378" s="8" t="s">
        <v>105</v>
      </c>
      <c r="G378" s="9"/>
      <c r="H378" s="10" t="n">
        <f aca="false">IFERROR(IF(ISNUMBER(G378),J378/G378,J378/Assumptions!$C$4),"")</f>
        <v>290</v>
      </c>
      <c r="I378" s="10" t="n">
        <f aca="false">IFERROR(H378*(1+Assumptions!$C$5),"")</f>
        <v>333.5</v>
      </c>
      <c r="J378" s="11" t="n">
        <v>580</v>
      </c>
      <c r="K378" s="12" t="n">
        <v>53</v>
      </c>
    </row>
    <row r="379" customFormat="false" ht="27.75" hidden="false" customHeight="true" outlineLevel="0" collapsed="false">
      <c r="A379" s="6" t="s">
        <v>770</v>
      </c>
      <c r="B379" s="6" t="s">
        <v>806</v>
      </c>
      <c r="C379" s="7" t="s">
        <v>811</v>
      </c>
      <c r="D379" s="6" t="s">
        <v>812</v>
      </c>
      <c r="E379" s="8"/>
      <c r="F379" s="8" t="s">
        <v>105</v>
      </c>
      <c r="G379" s="9"/>
      <c r="H379" s="10" t="n">
        <f aca="false">IFERROR(IF(ISNUMBER(G379),J379/G379,J379/Assumptions!$C$4),"")</f>
        <v>350</v>
      </c>
      <c r="I379" s="10" t="n">
        <f aca="false">IFERROR(H379*(1+Assumptions!$C$5),"")</f>
        <v>402.5</v>
      </c>
      <c r="J379" s="11" t="n">
        <v>700</v>
      </c>
      <c r="K379" s="12" t="n">
        <v>53</v>
      </c>
    </row>
    <row r="380" customFormat="false" ht="27.75" hidden="false" customHeight="true" outlineLevel="0" collapsed="false">
      <c r="A380" s="6" t="s">
        <v>770</v>
      </c>
      <c r="B380" s="6" t="s">
        <v>806</v>
      </c>
      <c r="C380" s="7" t="s">
        <v>813</v>
      </c>
      <c r="D380" s="6" t="s">
        <v>814</v>
      </c>
      <c r="E380" s="8"/>
      <c r="F380" s="8" t="s">
        <v>105</v>
      </c>
      <c r="G380" s="9"/>
      <c r="H380" s="10" t="n">
        <f aca="false">IFERROR(IF(ISNUMBER(G380),J380/G380,J380/Assumptions!$C$4),"")</f>
        <v>350</v>
      </c>
      <c r="I380" s="10" t="n">
        <f aca="false">IFERROR(H380*(1+Assumptions!$C$5),"")</f>
        <v>402.5</v>
      </c>
      <c r="J380" s="11" t="n">
        <v>700</v>
      </c>
      <c r="K380" s="12" t="n">
        <v>53</v>
      </c>
    </row>
    <row r="381" customFormat="false" ht="27.75" hidden="false" customHeight="true" outlineLevel="0" collapsed="false">
      <c r="A381" s="6" t="s">
        <v>770</v>
      </c>
      <c r="B381" s="6" t="s">
        <v>815</v>
      </c>
      <c r="C381" s="7" t="s">
        <v>816</v>
      </c>
      <c r="D381" s="6" t="s">
        <v>817</v>
      </c>
      <c r="E381" s="8"/>
      <c r="F381" s="8" t="s">
        <v>105</v>
      </c>
      <c r="G381" s="9"/>
      <c r="H381" s="10" t="n">
        <f aca="false">IFERROR(IF(ISNUMBER(G381),J381/G381,J381/Assumptions!$C$4),"")</f>
        <v>842</v>
      </c>
      <c r="I381" s="10" t="n">
        <f aca="false">IFERROR(H381*(1+Assumptions!$C$5),"")</f>
        <v>968.3</v>
      </c>
      <c r="J381" s="11" t="n">
        <v>1684</v>
      </c>
      <c r="K381" s="12" t="n">
        <v>53</v>
      </c>
    </row>
    <row r="382" customFormat="false" ht="27.75" hidden="false" customHeight="true" outlineLevel="0" collapsed="false">
      <c r="A382" s="6" t="s">
        <v>770</v>
      </c>
      <c r="B382" s="6" t="s">
        <v>815</v>
      </c>
      <c r="C382" s="7" t="s">
        <v>818</v>
      </c>
      <c r="D382" s="6" t="s">
        <v>819</v>
      </c>
      <c r="E382" s="8"/>
      <c r="F382" s="8" t="s">
        <v>105</v>
      </c>
      <c r="G382" s="9"/>
      <c r="H382" s="10" t="n">
        <f aca="false">IFERROR(IF(ISNUMBER(G382),J382/G382,J382/Assumptions!$C$4),"")</f>
        <v>1715</v>
      </c>
      <c r="I382" s="10" t="n">
        <f aca="false">IFERROR(H382*(1+Assumptions!$C$5),"")</f>
        <v>1972.25</v>
      </c>
      <c r="J382" s="11" t="n">
        <v>3430</v>
      </c>
      <c r="K382" s="12" t="n">
        <v>53</v>
      </c>
    </row>
    <row r="383" customFormat="false" ht="27.75" hidden="false" customHeight="true" outlineLevel="0" collapsed="false">
      <c r="A383" s="6" t="s">
        <v>770</v>
      </c>
      <c r="B383" s="6" t="s">
        <v>815</v>
      </c>
      <c r="C383" s="7" t="s">
        <v>820</v>
      </c>
      <c r="D383" s="6" t="s">
        <v>821</v>
      </c>
      <c r="E383" s="8"/>
      <c r="F383" s="8" t="s">
        <v>105</v>
      </c>
      <c r="G383" s="9"/>
      <c r="H383" s="10" t="n">
        <f aca="false">IFERROR(IF(ISNUMBER(G383),J383/G383,J383/Assumptions!$C$4),"")</f>
        <v>1296.67</v>
      </c>
      <c r="I383" s="10" t="n">
        <f aca="false">IFERROR(H383*(1+Assumptions!$C$5),"")</f>
        <v>1491.1705</v>
      </c>
      <c r="J383" s="11" t="n">
        <v>2593.34</v>
      </c>
      <c r="K383" s="12" t="n">
        <v>53</v>
      </c>
    </row>
    <row r="384" customFormat="false" ht="27.75" hidden="false" customHeight="true" outlineLevel="0" collapsed="false">
      <c r="A384" s="6" t="s">
        <v>770</v>
      </c>
      <c r="B384" s="6" t="s">
        <v>815</v>
      </c>
      <c r="C384" s="7" t="s">
        <v>822</v>
      </c>
      <c r="D384" s="6" t="s">
        <v>823</v>
      </c>
      <c r="E384" s="8"/>
      <c r="F384" s="8" t="s">
        <v>105</v>
      </c>
      <c r="G384" s="9"/>
      <c r="H384" s="10" t="n">
        <f aca="false">IFERROR(IF(ISNUMBER(G384),J384/G384,J384/Assumptions!$C$4),"")</f>
        <v>1680</v>
      </c>
      <c r="I384" s="10" t="n">
        <f aca="false">IFERROR(H384*(1+Assumptions!$C$5),"")</f>
        <v>1932</v>
      </c>
      <c r="J384" s="11" t="n">
        <v>3360</v>
      </c>
      <c r="K384" s="12" t="n">
        <v>53</v>
      </c>
    </row>
    <row r="385" customFormat="false" ht="27.75" hidden="false" customHeight="true" outlineLevel="0" collapsed="false">
      <c r="A385" s="6" t="s">
        <v>770</v>
      </c>
      <c r="B385" s="6" t="s">
        <v>815</v>
      </c>
      <c r="C385" s="7" t="s">
        <v>824</v>
      </c>
      <c r="D385" s="6" t="s">
        <v>825</v>
      </c>
      <c r="E385" s="8"/>
      <c r="F385" s="8" t="s">
        <v>105</v>
      </c>
      <c r="G385" s="9"/>
      <c r="H385" s="10" t="n">
        <f aca="false">IFERROR(IF(ISNUMBER(G385),J385/G385,J385/Assumptions!$C$4),"")</f>
        <v>790</v>
      </c>
      <c r="I385" s="10" t="n">
        <f aca="false">IFERROR(H385*(1+Assumptions!$C$5),"")</f>
        <v>908.5</v>
      </c>
      <c r="J385" s="11" t="n">
        <v>1580</v>
      </c>
      <c r="K385" s="12" t="n">
        <v>53</v>
      </c>
    </row>
    <row r="386" customFormat="false" ht="27.75" hidden="false" customHeight="true" outlineLevel="0" collapsed="false">
      <c r="A386" s="6" t="s">
        <v>770</v>
      </c>
      <c r="B386" s="6" t="s">
        <v>815</v>
      </c>
      <c r="C386" s="7" t="s">
        <v>826</v>
      </c>
      <c r="D386" s="6" t="s">
        <v>827</v>
      </c>
      <c r="E386" s="8"/>
      <c r="F386" s="8" t="s">
        <v>105</v>
      </c>
      <c r="G386" s="9"/>
      <c r="H386" s="10" t="n">
        <f aca="false">IFERROR(IF(ISNUMBER(G386),J386/G386,J386/Assumptions!$C$4),"")</f>
        <v>1861</v>
      </c>
      <c r="I386" s="10" t="n">
        <f aca="false">IFERROR(H386*(1+Assumptions!$C$5),"")</f>
        <v>2140.15</v>
      </c>
      <c r="J386" s="11" t="n">
        <v>3722</v>
      </c>
      <c r="K386" s="12" t="n">
        <v>53</v>
      </c>
    </row>
    <row r="387" customFormat="false" ht="27.75" hidden="false" customHeight="true" outlineLevel="0" collapsed="false">
      <c r="A387" s="6" t="s">
        <v>770</v>
      </c>
      <c r="B387" s="6" t="s">
        <v>815</v>
      </c>
      <c r="C387" s="7" t="s">
        <v>828</v>
      </c>
      <c r="D387" s="6" t="s">
        <v>829</v>
      </c>
      <c r="E387" s="8"/>
      <c r="F387" s="8" t="s">
        <v>105</v>
      </c>
      <c r="G387" s="9"/>
      <c r="H387" s="10" t="n">
        <f aca="false">IFERROR(IF(ISNUMBER(G387),J387/G387,J387/Assumptions!$C$4),"")</f>
        <v>2373</v>
      </c>
      <c r="I387" s="10" t="n">
        <f aca="false">IFERROR(H387*(1+Assumptions!$C$5),"")</f>
        <v>2728.95</v>
      </c>
      <c r="J387" s="11" t="n">
        <v>4746</v>
      </c>
      <c r="K387" s="12" t="n">
        <v>53</v>
      </c>
    </row>
    <row r="388" customFormat="false" ht="27.75" hidden="false" customHeight="true" outlineLevel="0" collapsed="false">
      <c r="A388" s="6" t="s">
        <v>770</v>
      </c>
      <c r="B388" s="6" t="s">
        <v>815</v>
      </c>
      <c r="C388" s="7" t="s">
        <v>830</v>
      </c>
      <c r="D388" s="6" t="s">
        <v>831</v>
      </c>
      <c r="E388" s="8"/>
      <c r="F388" s="8" t="s">
        <v>105</v>
      </c>
      <c r="G388" s="9"/>
      <c r="H388" s="10" t="n">
        <f aca="false">IFERROR(IF(ISNUMBER(G388),J388/G388,J388/Assumptions!$C$4),"")</f>
        <v>57</v>
      </c>
      <c r="I388" s="10" t="n">
        <f aca="false">IFERROR(H388*(1+Assumptions!$C$5),"")</f>
        <v>65.55</v>
      </c>
      <c r="J388" s="11" t="n">
        <v>114</v>
      </c>
      <c r="K388" s="12" t="n">
        <v>53</v>
      </c>
    </row>
    <row r="389" customFormat="false" ht="27.75" hidden="false" customHeight="true" outlineLevel="0" collapsed="false">
      <c r="A389" s="6" t="s">
        <v>770</v>
      </c>
      <c r="B389" s="6" t="s">
        <v>815</v>
      </c>
      <c r="C389" s="7" t="s">
        <v>832</v>
      </c>
      <c r="D389" s="6" t="s">
        <v>833</v>
      </c>
      <c r="E389" s="8"/>
      <c r="F389" s="8" t="s">
        <v>105</v>
      </c>
      <c r="G389" s="9"/>
      <c r="H389" s="10" t="n">
        <f aca="false">IFERROR(IF(ISNUMBER(G389),J389/G389,J389/Assumptions!$C$4),"")</f>
        <v>74</v>
      </c>
      <c r="I389" s="10" t="n">
        <f aca="false">IFERROR(H389*(1+Assumptions!$C$5),"")</f>
        <v>85.1</v>
      </c>
      <c r="J389" s="11" t="n">
        <v>148</v>
      </c>
      <c r="K389" s="12" t="n">
        <v>53</v>
      </c>
    </row>
    <row r="390" customFormat="false" ht="27.75" hidden="false" customHeight="true" outlineLevel="0" collapsed="false">
      <c r="A390" s="6" t="s">
        <v>770</v>
      </c>
      <c r="B390" s="6" t="s">
        <v>815</v>
      </c>
      <c r="C390" s="7" t="s">
        <v>834</v>
      </c>
      <c r="D390" s="6" t="s">
        <v>835</v>
      </c>
      <c r="E390" s="8"/>
      <c r="F390" s="8" t="s">
        <v>105</v>
      </c>
      <c r="G390" s="9"/>
      <c r="H390" s="10" t="n">
        <f aca="false">IFERROR(IF(ISNUMBER(G390),J390/G390,J390/Assumptions!$C$4),"")</f>
        <v>98</v>
      </c>
      <c r="I390" s="10" t="n">
        <f aca="false">IFERROR(H390*(1+Assumptions!$C$5),"")</f>
        <v>112.7</v>
      </c>
      <c r="J390" s="11" t="n">
        <v>196</v>
      </c>
      <c r="K390" s="12" t="n">
        <v>53</v>
      </c>
    </row>
    <row r="391" customFormat="false" ht="27.75" hidden="false" customHeight="true" outlineLevel="0" collapsed="false">
      <c r="A391" s="6" t="s">
        <v>770</v>
      </c>
      <c r="B391" s="6" t="s">
        <v>815</v>
      </c>
      <c r="C391" s="7" t="s">
        <v>836</v>
      </c>
      <c r="D391" s="6" t="s">
        <v>837</v>
      </c>
      <c r="E391" s="8"/>
      <c r="F391" s="8" t="s">
        <v>105</v>
      </c>
      <c r="G391" s="9"/>
      <c r="H391" s="10" t="n">
        <f aca="false">IFERROR(IF(ISNUMBER(G391),J391/G391,J391/Assumptions!$C$4),"")</f>
        <v>390</v>
      </c>
      <c r="I391" s="10" t="n">
        <f aca="false">IFERROR(H391*(1+Assumptions!$C$5),"")</f>
        <v>448.5</v>
      </c>
      <c r="J391" s="11" t="n">
        <v>780</v>
      </c>
      <c r="K391" s="12" t="n">
        <v>53</v>
      </c>
    </row>
    <row r="392" customFormat="false" ht="27.75" hidden="false" customHeight="true" outlineLevel="0" collapsed="false">
      <c r="A392" s="6" t="s">
        <v>770</v>
      </c>
      <c r="B392" s="6" t="s">
        <v>815</v>
      </c>
      <c r="C392" s="7" t="s">
        <v>838</v>
      </c>
      <c r="D392" s="6" t="s">
        <v>839</v>
      </c>
      <c r="E392" s="8"/>
      <c r="F392" s="8" t="s">
        <v>105</v>
      </c>
      <c r="G392" s="9"/>
      <c r="H392" s="10" t="n">
        <f aca="false">IFERROR(IF(ISNUMBER(G392),J392/G392,J392/Assumptions!$C$4),"")</f>
        <v>2724</v>
      </c>
      <c r="I392" s="10" t="n">
        <f aca="false">IFERROR(H392*(1+Assumptions!$C$5),"")</f>
        <v>3132.6</v>
      </c>
      <c r="J392" s="11" t="n">
        <v>5448</v>
      </c>
      <c r="K392" s="12" t="n">
        <v>53</v>
      </c>
    </row>
    <row r="393" customFormat="false" ht="27.75" hidden="false" customHeight="true" outlineLevel="0" collapsed="false">
      <c r="A393" s="6" t="s">
        <v>840</v>
      </c>
      <c r="B393" s="6" t="s">
        <v>840</v>
      </c>
      <c r="C393" s="7" t="s">
        <v>841</v>
      </c>
      <c r="D393" s="6" t="s">
        <v>842</v>
      </c>
      <c r="E393" s="8"/>
      <c r="F393" s="8" t="s">
        <v>105</v>
      </c>
      <c r="G393" s="9"/>
      <c r="H393" s="10" t="n">
        <f aca="false">IFERROR(IF(ISNUMBER(G393),J393/G393,J393/Assumptions!$C$4),"")</f>
        <v>1980</v>
      </c>
      <c r="I393" s="10" t="n">
        <f aca="false">IFERROR(H393*(1+Assumptions!$C$5),"")</f>
        <v>2277</v>
      </c>
      <c r="J393" s="11" t="n">
        <v>3960</v>
      </c>
      <c r="K393" s="12" t="n">
        <v>54</v>
      </c>
    </row>
    <row r="394" customFormat="false" ht="27.75" hidden="false" customHeight="true" outlineLevel="0" collapsed="false">
      <c r="A394" s="6" t="s">
        <v>840</v>
      </c>
      <c r="B394" s="6" t="s">
        <v>840</v>
      </c>
      <c r="C394" s="7" t="s">
        <v>843</v>
      </c>
      <c r="D394" s="6" t="s">
        <v>844</v>
      </c>
      <c r="E394" s="8"/>
      <c r="F394" s="8" t="s">
        <v>105</v>
      </c>
      <c r="G394" s="9"/>
      <c r="H394" s="10" t="n">
        <f aca="false">IFERROR(IF(ISNUMBER(G394),J394/G394,J394/Assumptions!$C$4),"")</f>
        <v>2974</v>
      </c>
      <c r="I394" s="10" t="n">
        <f aca="false">IFERROR(H394*(1+Assumptions!$C$5),"")</f>
        <v>3420.1</v>
      </c>
      <c r="J394" s="11" t="n">
        <v>5948</v>
      </c>
      <c r="K394" s="12" t="n">
        <v>54</v>
      </c>
    </row>
    <row r="395" customFormat="false" ht="27.75" hidden="false" customHeight="true" outlineLevel="0" collapsed="false">
      <c r="A395" s="6" t="s">
        <v>840</v>
      </c>
      <c r="B395" s="6" t="s">
        <v>840</v>
      </c>
      <c r="C395" s="7" t="s">
        <v>845</v>
      </c>
      <c r="D395" s="6" t="s">
        <v>846</v>
      </c>
      <c r="E395" s="8"/>
      <c r="F395" s="8" t="s">
        <v>105</v>
      </c>
      <c r="G395" s="9"/>
      <c r="H395" s="10" t="n">
        <f aca="false">IFERROR(IF(ISNUMBER(G395),J395/G395,J395/Assumptions!$C$4),"")</f>
        <v>3600</v>
      </c>
      <c r="I395" s="10" t="n">
        <f aca="false">IFERROR(H395*(1+Assumptions!$C$5),"")</f>
        <v>4140</v>
      </c>
      <c r="J395" s="11" t="n">
        <v>7200</v>
      </c>
      <c r="K395" s="12" t="n">
        <v>54</v>
      </c>
    </row>
    <row r="396" customFormat="false" ht="27.75" hidden="false" customHeight="true" outlineLevel="0" collapsed="false">
      <c r="A396" s="6" t="s">
        <v>840</v>
      </c>
      <c r="B396" s="6" t="s">
        <v>840</v>
      </c>
      <c r="C396" s="7" t="s">
        <v>847</v>
      </c>
      <c r="D396" s="6" t="s">
        <v>848</v>
      </c>
      <c r="E396" s="8"/>
      <c r="F396" s="8" t="s">
        <v>105</v>
      </c>
      <c r="G396" s="9"/>
      <c r="H396" s="10" t="n">
        <f aca="false">IFERROR(IF(ISNUMBER(G396),J396/G396,J396/Assumptions!$C$4),"")</f>
        <v>1980</v>
      </c>
      <c r="I396" s="10" t="n">
        <f aca="false">IFERROR(H396*(1+Assumptions!$C$5),"")</f>
        <v>2277</v>
      </c>
      <c r="J396" s="11" t="n">
        <v>3960</v>
      </c>
      <c r="K396" s="12" t="n">
        <v>54</v>
      </c>
    </row>
    <row r="397" customFormat="false" ht="27.75" hidden="false" customHeight="true" outlineLevel="0" collapsed="false">
      <c r="A397" s="6" t="s">
        <v>770</v>
      </c>
      <c r="B397" s="6" t="s">
        <v>849</v>
      </c>
      <c r="C397" s="7" t="s">
        <v>850</v>
      </c>
      <c r="D397" s="6" t="s">
        <v>851</v>
      </c>
      <c r="E397" s="8"/>
      <c r="F397" s="8" t="s">
        <v>105</v>
      </c>
      <c r="G397" s="9"/>
      <c r="H397" s="10" t="n">
        <f aca="false">IFERROR(IF(ISNUMBER(G397),J397/G397,J397/Assumptions!$C$4),"")</f>
        <v>4220</v>
      </c>
      <c r="I397" s="10" t="n">
        <f aca="false">IFERROR(H397*(1+Assumptions!$C$5),"")</f>
        <v>4853</v>
      </c>
      <c r="J397" s="11" t="n">
        <v>8440</v>
      </c>
      <c r="K397" s="12" t="n">
        <v>55</v>
      </c>
    </row>
    <row r="398" customFormat="false" ht="27.75" hidden="false" customHeight="true" outlineLevel="0" collapsed="false">
      <c r="A398" s="6" t="s">
        <v>770</v>
      </c>
      <c r="B398" s="6" t="s">
        <v>849</v>
      </c>
      <c r="C398" s="7" t="s">
        <v>852</v>
      </c>
      <c r="D398" s="6" t="s">
        <v>853</v>
      </c>
      <c r="E398" s="8"/>
      <c r="F398" s="8" t="s">
        <v>105</v>
      </c>
      <c r="G398" s="9"/>
      <c r="H398" s="10" t="n">
        <f aca="false">IFERROR(IF(ISNUMBER(G398),J398/G398,J398/Assumptions!$C$4),"")</f>
        <v>2005.35</v>
      </c>
      <c r="I398" s="10" t="n">
        <f aca="false">IFERROR(H398*(1+Assumptions!$C$5),"")</f>
        <v>2306.1525</v>
      </c>
      <c r="J398" s="11" t="n">
        <v>4010.7</v>
      </c>
      <c r="K398" s="12" t="n">
        <v>55</v>
      </c>
    </row>
    <row r="399" customFormat="false" ht="27.75" hidden="false" customHeight="true" outlineLevel="0" collapsed="false">
      <c r="A399" s="6" t="s">
        <v>770</v>
      </c>
      <c r="B399" s="6" t="s">
        <v>849</v>
      </c>
      <c r="C399" s="7" t="s">
        <v>854</v>
      </c>
      <c r="D399" s="6" t="s">
        <v>855</v>
      </c>
      <c r="E399" s="8"/>
      <c r="F399" s="8" t="s">
        <v>105</v>
      </c>
      <c r="G399" s="9"/>
      <c r="H399" s="10" t="n">
        <f aca="false">IFERROR(IF(ISNUMBER(G399),J399/G399,J399/Assumptions!$C$4),"")</f>
        <v>2560</v>
      </c>
      <c r="I399" s="10" t="n">
        <f aca="false">IFERROR(H399*(1+Assumptions!$C$5),"")</f>
        <v>2944</v>
      </c>
      <c r="J399" s="11" t="n">
        <v>5120</v>
      </c>
      <c r="K399" s="12" t="n">
        <v>55</v>
      </c>
    </row>
    <row r="400" customFormat="false" ht="27.75" hidden="false" customHeight="true" outlineLevel="0" collapsed="false">
      <c r="A400" s="6" t="s">
        <v>770</v>
      </c>
      <c r="B400" s="6" t="s">
        <v>849</v>
      </c>
      <c r="C400" s="7" t="s">
        <v>856</v>
      </c>
      <c r="D400" s="6" t="s">
        <v>857</v>
      </c>
      <c r="E400" s="8"/>
      <c r="F400" s="8" t="s">
        <v>105</v>
      </c>
      <c r="G400" s="9"/>
      <c r="H400" s="10" t="n">
        <f aca="false">IFERROR(IF(ISNUMBER(G400),J400/G400,J400/Assumptions!$C$4),"")</f>
        <v>3914.95</v>
      </c>
      <c r="I400" s="10" t="n">
        <f aca="false">IFERROR(H400*(1+Assumptions!$C$5),"")</f>
        <v>4502.1925</v>
      </c>
      <c r="J400" s="11" t="n">
        <v>7829.9</v>
      </c>
      <c r="K400" s="12" t="n">
        <v>55</v>
      </c>
    </row>
    <row r="401" customFormat="false" ht="27.75" hidden="false" customHeight="true" outlineLevel="0" collapsed="false">
      <c r="A401" s="6" t="s">
        <v>770</v>
      </c>
      <c r="B401" s="6" t="s">
        <v>849</v>
      </c>
      <c r="C401" s="7" t="s">
        <v>858</v>
      </c>
      <c r="D401" s="6" t="s">
        <v>859</v>
      </c>
      <c r="E401" s="8"/>
      <c r="F401" s="8" t="s">
        <v>105</v>
      </c>
      <c r="G401" s="9"/>
      <c r="H401" s="10" t="n">
        <f aca="false">IFERROR(IF(ISNUMBER(G401),J401/G401,J401/Assumptions!$C$4),"")</f>
        <v>4892.14</v>
      </c>
      <c r="I401" s="10" t="n">
        <f aca="false">IFERROR(H401*(1+Assumptions!$C$5),"")</f>
        <v>5625.961</v>
      </c>
      <c r="J401" s="11" t="n">
        <v>9784.28</v>
      </c>
      <c r="K401" s="12" t="n">
        <v>55</v>
      </c>
    </row>
    <row r="402" customFormat="false" ht="27.75" hidden="false" customHeight="true" outlineLevel="0" collapsed="false">
      <c r="A402" s="6" t="s">
        <v>770</v>
      </c>
      <c r="B402" s="6" t="s">
        <v>849</v>
      </c>
      <c r="C402" s="7" t="s">
        <v>860</v>
      </c>
      <c r="D402" s="6" t="s">
        <v>861</v>
      </c>
      <c r="E402" s="8"/>
      <c r="F402" s="8" t="s">
        <v>105</v>
      </c>
      <c r="G402" s="9"/>
      <c r="H402" s="10" t="n">
        <f aca="false">IFERROR(IF(ISNUMBER(G402),J402/G402,J402/Assumptions!$C$4),"")</f>
        <v>4254.65</v>
      </c>
      <c r="I402" s="10" t="n">
        <f aca="false">IFERROR(H402*(1+Assumptions!$C$5),"")</f>
        <v>4892.8475</v>
      </c>
      <c r="J402" s="11" t="n">
        <v>8509.3</v>
      </c>
      <c r="K402" s="12" t="n">
        <v>55</v>
      </c>
    </row>
    <row r="403" customFormat="false" ht="27.75" hidden="false" customHeight="true" outlineLevel="0" collapsed="false">
      <c r="A403" s="6" t="s">
        <v>770</v>
      </c>
      <c r="B403" s="6" t="s">
        <v>849</v>
      </c>
      <c r="C403" s="7" t="s">
        <v>862</v>
      </c>
      <c r="D403" s="6" t="s">
        <v>863</v>
      </c>
      <c r="E403" s="8"/>
      <c r="F403" s="8" t="s">
        <v>105</v>
      </c>
      <c r="G403" s="9"/>
      <c r="H403" s="10" t="n">
        <f aca="false">IFERROR(IF(ISNUMBER(G403),J403/G403,J403/Assumptions!$C$4),"")</f>
        <v>5157.755</v>
      </c>
      <c r="I403" s="10" t="n">
        <f aca="false">IFERROR(H403*(1+Assumptions!$C$5),"")</f>
        <v>5931.41825</v>
      </c>
      <c r="J403" s="11" t="n">
        <v>10315.51</v>
      </c>
      <c r="K403" s="12" t="n">
        <v>55</v>
      </c>
    </row>
    <row r="404" customFormat="false" ht="27.75" hidden="false" customHeight="true" outlineLevel="0" collapsed="false">
      <c r="A404" s="6" t="s">
        <v>770</v>
      </c>
      <c r="B404" s="6" t="s">
        <v>849</v>
      </c>
      <c r="C404" s="7" t="s">
        <v>864</v>
      </c>
      <c r="D404" s="6" t="s">
        <v>865</v>
      </c>
      <c r="E404" s="8"/>
      <c r="F404" s="8" t="s">
        <v>105</v>
      </c>
      <c r="G404" s="9"/>
      <c r="H404" s="10" t="n">
        <f aca="false">IFERROR(IF(ISNUMBER(G404),J404/G404,J404/Assumptions!$C$4),"")</f>
        <v>6561.11</v>
      </c>
      <c r="I404" s="10" t="n">
        <f aca="false">IFERROR(H404*(1+Assumptions!$C$5),"")</f>
        <v>7545.2765</v>
      </c>
      <c r="J404" s="11" t="n">
        <v>13122.22</v>
      </c>
      <c r="K404" s="12" t="n">
        <v>55</v>
      </c>
    </row>
    <row r="405" customFormat="false" ht="27.75" hidden="false" customHeight="true" outlineLevel="0" collapsed="false">
      <c r="A405" s="6" t="s">
        <v>770</v>
      </c>
      <c r="B405" s="6" t="s">
        <v>849</v>
      </c>
      <c r="C405" s="7" t="s">
        <v>866</v>
      </c>
      <c r="D405" s="6" t="s">
        <v>867</v>
      </c>
      <c r="E405" s="8"/>
      <c r="F405" s="8" t="s">
        <v>105</v>
      </c>
      <c r="G405" s="9"/>
      <c r="H405" s="10" t="n">
        <f aca="false">IFERROR(IF(ISNUMBER(G405),J405/G405,J405/Assumptions!$C$4),"")</f>
        <v>6313.05</v>
      </c>
      <c r="I405" s="10" t="n">
        <f aca="false">IFERROR(H405*(1+Assumptions!$C$5),"")</f>
        <v>7260.0075</v>
      </c>
      <c r="J405" s="11" t="n">
        <v>12626.1</v>
      </c>
      <c r="K405" s="12" t="n">
        <v>55</v>
      </c>
    </row>
    <row r="406" customFormat="false" ht="27.75" hidden="false" customHeight="true" outlineLevel="0" collapsed="false">
      <c r="A406" s="6" t="s">
        <v>770</v>
      </c>
      <c r="B406" s="6" t="s">
        <v>849</v>
      </c>
      <c r="C406" s="7" t="s">
        <v>868</v>
      </c>
      <c r="D406" s="6" t="s">
        <v>869</v>
      </c>
      <c r="E406" s="8"/>
      <c r="F406" s="8" t="s">
        <v>105</v>
      </c>
      <c r="G406" s="9"/>
      <c r="H406" s="10" t="n">
        <f aca="false">IFERROR(IF(ISNUMBER(G406),J406/G406,J406/Assumptions!$C$4),"")</f>
        <v>7837.44</v>
      </c>
      <c r="I406" s="10" t="n">
        <f aca="false">IFERROR(H406*(1+Assumptions!$C$5),"")</f>
        <v>9013.056</v>
      </c>
      <c r="J406" s="11" t="n">
        <v>15674.88</v>
      </c>
      <c r="K406" s="12" t="n">
        <v>55</v>
      </c>
    </row>
    <row r="407" customFormat="false" ht="27.75" hidden="false" customHeight="true" outlineLevel="0" collapsed="false">
      <c r="A407" s="6" t="s">
        <v>770</v>
      </c>
      <c r="B407" s="6" t="s">
        <v>849</v>
      </c>
      <c r="C407" s="7" t="s">
        <v>870</v>
      </c>
      <c r="D407" s="6" t="s">
        <v>871</v>
      </c>
      <c r="E407" s="8"/>
      <c r="F407" s="8" t="s">
        <v>105</v>
      </c>
      <c r="G407" s="9"/>
      <c r="H407" s="10" t="n">
        <f aca="false">IFERROR(IF(ISNUMBER(G407),J407/G407,J407/Assumptions!$C$4),"")</f>
        <v>7977.675</v>
      </c>
      <c r="I407" s="10" t="n">
        <f aca="false">IFERROR(H407*(1+Assumptions!$C$5),"")</f>
        <v>9174.32625</v>
      </c>
      <c r="J407" s="11" t="n">
        <v>15955.35</v>
      </c>
      <c r="K407" s="12" t="n">
        <v>55</v>
      </c>
    </row>
    <row r="408" customFormat="false" ht="15" hidden="false" customHeight="true" outlineLevel="0" collapsed="false">
      <c r="A408" s="6" t="s">
        <v>872</v>
      </c>
      <c r="B408" s="6" t="s">
        <v>873</v>
      </c>
      <c r="C408" s="7" t="s">
        <v>874</v>
      </c>
      <c r="D408" s="6" t="s">
        <v>875</v>
      </c>
      <c r="E408" s="8"/>
      <c r="F408" s="8" t="s">
        <v>105</v>
      </c>
      <c r="G408" s="9"/>
      <c r="H408" s="10" t="n">
        <f aca="false">IFERROR(IF(ISNUMBER(G408),J408/G408,J408/Assumptions!$C$4),"")</f>
        <v>6164</v>
      </c>
      <c r="I408" s="10" t="n">
        <f aca="false">IFERROR(H408*(1+Assumptions!$C$5),"")</f>
        <v>7088.6</v>
      </c>
      <c r="J408" s="11" t="n">
        <v>12328</v>
      </c>
      <c r="K408" s="12" t="n">
        <v>56</v>
      </c>
    </row>
    <row r="409" customFormat="false" ht="15" hidden="false" customHeight="true" outlineLevel="0" collapsed="false">
      <c r="A409" s="6" t="s">
        <v>872</v>
      </c>
      <c r="B409" s="6" t="s">
        <v>873</v>
      </c>
      <c r="C409" s="7" t="s">
        <v>876</v>
      </c>
      <c r="D409" s="6" t="s">
        <v>877</v>
      </c>
      <c r="E409" s="8"/>
      <c r="F409" s="8" t="s">
        <v>105</v>
      </c>
      <c r="G409" s="9"/>
      <c r="H409" s="10" t="n">
        <f aca="false">IFERROR(IF(ISNUMBER(G409),J409/G409,J409/Assumptions!$C$4),"")</f>
        <v>6980</v>
      </c>
      <c r="I409" s="10" t="n">
        <f aca="false">IFERROR(H409*(1+Assumptions!$C$5),"")</f>
        <v>8027</v>
      </c>
      <c r="J409" s="11" t="n">
        <v>13960</v>
      </c>
      <c r="K409" s="12" t="n">
        <v>56</v>
      </c>
    </row>
    <row r="410" customFormat="false" ht="15" hidden="false" customHeight="true" outlineLevel="0" collapsed="false">
      <c r="A410" s="6" t="s">
        <v>872</v>
      </c>
      <c r="B410" s="6" t="s">
        <v>873</v>
      </c>
      <c r="C410" s="7" t="s">
        <v>878</v>
      </c>
      <c r="D410" s="6" t="s">
        <v>879</v>
      </c>
      <c r="E410" s="8"/>
      <c r="F410" s="8" t="s">
        <v>105</v>
      </c>
      <c r="G410" s="9"/>
      <c r="H410" s="10" t="n">
        <f aca="false">IFERROR(IF(ISNUMBER(G410),J410/G410,J410/Assumptions!$C$4),"")</f>
        <v>8980</v>
      </c>
      <c r="I410" s="10" t="n">
        <f aca="false">IFERROR(H410*(1+Assumptions!$C$5),"")</f>
        <v>10327</v>
      </c>
      <c r="J410" s="11" t="n">
        <v>17960</v>
      </c>
      <c r="K410" s="12" t="n">
        <v>56</v>
      </c>
    </row>
    <row r="411" customFormat="false" ht="15" hidden="false" customHeight="true" outlineLevel="0" collapsed="false">
      <c r="A411" s="6" t="s">
        <v>872</v>
      </c>
      <c r="B411" s="6" t="s">
        <v>873</v>
      </c>
      <c r="C411" s="7" t="s">
        <v>880</v>
      </c>
      <c r="D411" s="6" t="s">
        <v>881</v>
      </c>
      <c r="E411" s="8"/>
      <c r="F411" s="8" t="s">
        <v>105</v>
      </c>
      <c r="G411" s="9"/>
      <c r="H411" s="10" t="n">
        <f aca="false">IFERROR(IF(ISNUMBER(G411),J411/G411,J411/Assumptions!$C$4),"")</f>
        <v>21712</v>
      </c>
      <c r="I411" s="10" t="n">
        <f aca="false">IFERROR(H411*(1+Assumptions!$C$5),"")</f>
        <v>24968.8</v>
      </c>
      <c r="J411" s="11" t="n">
        <v>43424</v>
      </c>
      <c r="K411" s="12" t="n">
        <v>56</v>
      </c>
    </row>
    <row r="412" customFormat="false" ht="15" hidden="false" customHeight="true" outlineLevel="0" collapsed="false">
      <c r="A412" s="6" t="s">
        <v>872</v>
      </c>
      <c r="B412" s="6" t="s">
        <v>873</v>
      </c>
      <c r="C412" s="7" t="s">
        <v>882</v>
      </c>
      <c r="D412" s="6" t="s">
        <v>883</v>
      </c>
      <c r="E412" s="8"/>
      <c r="F412" s="8" t="s">
        <v>105</v>
      </c>
      <c r="G412" s="9"/>
      <c r="H412" s="10" t="n">
        <f aca="false">IFERROR(IF(ISNUMBER(G412),J412/G412,J412/Assumptions!$C$4),"")</f>
        <v>22080</v>
      </c>
      <c r="I412" s="10" t="n">
        <f aca="false">IFERROR(H412*(1+Assumptions!$C$5),"")</f>
        <v>25392</v>
      </c>
      <c r="J412" s="11" t="n">
        <v>44160</v>
      </c>
      <c r="K412" s="12" t="n">
        <v>56</v>
      </c>
    </row>
    <row r="413" customFormat="false" ht="27.75" hidden="false" customHeight="true" outlineLevel="0" collapsed="false">
      <c r="A413" s="6" t="s">
        <v>872</v>
      </c>
      <c r="B413" s="6" t="s">
        <v>873</v>
      </c>
      <c r="C413" s="7" t="s">
        <v>884</v>
      </c>
      <c r="D413" s="6" t="s">
        <v>885</v>
      </c>
      <c r="E413" s="8"/>
      <c r="F413" s="8" t="s">
        <v>105</v>
      </c>
      <c r="G413" s="9"/>
      <c r="H413" s="10" t="n">
        <f aca="false">IFERROR(IF(ISNUMBER(G413),J413/G413,J413/Assumptions!$C$4),"")</f>
        <v>24080</v>
      </c>
      <c r="I413" s="10" t="n">
        <f aca="false">IFERROR(H413*(1+Assumptions!$C$5),"")</f>
        <v>27692</v>
      </c>
      <c r="J413" s="11" t="n">
        <v>48160</v>
      </c>
      <c r="K413" s="12" t="n">
        <v>56</v>
      </c>
    </row>
    <row r="414" customFormat="false" ht="15" hidden="false" customHeight="true" outlineLevel="0" collapsed="false">
      <c r="A414" s="6" t="s">
        <v>872</v>
      </c>
      <c r="B414" s="6" t="s">
        <v>886</v>
      </c>
      <c r="C414" s="7" t="s">
        <v>887</v>
      </c>
      <c r="D414" s="6" t="s">
        <v>888</v>
      </c>
      <c r="E414" s="8"/>
      <c r="F414" s="8" t="s">
        <v>105</v>
      </c>
      <c r="G414" s="9"/>
      <c r="H414" s="10" t="n">
        <f aca="false">IFERROR(IF(ISNUMBER(G414),J414/G414,J414/Assumptions!$C$4),"")</f>
        <v>690</v>
      </c>
      <c r="I414" s="10" t="n">
        <f aca="false">IFERROR(H414*(1+Assumptions!$C$5),"")</f>
        <v>793.5</v>
      </c>
      <c r="J414" s="11" t="n">
        <v>1380</v>
      </c>
      <c r="K414" s="12" t="n">
        <v>56</v>
      </c>
    </row>
    <row r="415" customFormat="false" ht="15" hidden="false" customHeight="true" outlineLevel="0" collapsed="false">
      <c r="A415" s="6" t="s">
        <v>872</v>
      </c>
      <c r="B415" s="6" t="s">
        <v>886</v>
      </c>
      <c r="C415" s="7" t="s">
        <v>889</v>
      </c>
      <c r="D415" s="6" t="s">
        <v>890</v>
      </c>
      <c r="E415" s="8"/>
      <c r="F415" s="8" t="s">
        <v>105</v>
      </c>
      <c r="G415" s="9"/>
      <c r="H415" s="10" t="n">
        <f aca="false">IFERROR(IF(ISNUMBER(G415),J415/G415,J415/Assumptions!$C$4),"")</f>
        <v>92.5</v>
      </c>
      <c r="I415" s="10" t="n">
        <f aca="false">IFERROR(H415*(1+Assumptions!$C$5),"")</f>
        <v>106.375</v>
      </c>
      <c r="J415" s="11" t="n">
        <v>185</v>
      </c>
      <c r="K415" s="12" t="n">
        <v>56</v>
      </c>
    </row>
    <row r="416" customFormat="false" ht="15" hidden="false" customHeight="true" outlineLevel="0" collapsed="false">
      <c r="A416" s="6" t="s">
        <v>872</v>
      </c>
      <c r="B416" s="6" t="s">
        <v>886</v>
      </c>
      <c r="C416" s="7" t="s">
        <v>891</v>
      </c>
      <c r="D416" s="6" t="s">
        <v>892</v>
      </c>
      <c r="E416" s="8"/>
      <c r="F416" s="8" t="s">
        <v>105</v>
      </c>
      <c r="G416" s="9"/>
      <c r="H416" s="10" t="n">
        <f aca="false">IFERROR(IF(ISNUMBER(G416),J416/G416,J416/Assumptions!$C$4),"")</f>
        <v>990</v>
      </c>
      <c r="I416" s="10" t="n">
        <f aca="false">IFERROR(H416*(1+Assumptions!$C$5),"")</f>
        <v>1138.5</v>
      </c>
      <c r="J416" s="11" t="n">
        <v>1980</v>
      </c>
      <c r="K416" s="12" t="n">
        <v>56</v>
      </c>
    </row>
    <row r="417" customFormat="false" ht="15" hidden="false" customHeight="true" outlineLevel="0" collapsed="false">
      <c r="A417" s="6" t="s">
        <v>872</v>
      </c>
      <c r="B417" s="6" t="s">
        <v>886</v>
      </c>
      <c r="C417" s="7" t="s">
        <v>893</v>
      </c>
      <c r="D417" s="6" t="s">
        <v>894</v>
      </c>
      <c r="E417" s="8"/>
      <c r="F417" s="8" t="s">
        <v>105</v>
      </c>
      <c r="G417" s="9"/>
      <c r="H417" s="10" t="n">
        <f aca="false">IFERROR(IF(ISNUMBER(G417),J417/G417,J417/Assumptions!$C$4),"")</f>
        <v>92.5</v>
      </c>
      <c r="I417" s="10" t="n">
        <f aca="false">IFERROR(H417*(1+Assumptions!$C$5),"")</f>
        <v>106.375</v>
      </c>
      <c r="J417" s="11" t="n">
        <v>185</v>
      </c>
      <c r="K417" s="12" t="n">
        <v>56</v>
      </c>
    </row>
    <row r="418" customFormat="false" ht="15" hidden="false" customHeight="true" outlineLevel="0" collapsed="false">
      <c r="A418" s="6" t="s">
        <v>872</v>
      </c>
      <c r="B418" s="6" t="s">
        <v>886</v>
      </c>
      <c r="C418" s="7" t="s">
        <v>895</v>
      </c>
      <c r="D418" s="6" t="s">
        <v>896</v>
      </c>
      <c r="E418" s="8"/>
      <c r="F418" s="8" t="s">
        <v>105</v>
      </c>
      <c r="G418" s="9"/>
      <c r="H418" s="10" t="n">
        <f aca="false">IFERROR(IF(ISNUMBER(G418),J418/G418,J418/Assumptions!$C$4),"")</f>
        <v>390</v>
      </c>
      <c r="I418" s="10" t="n">
        <f aca="false">IFERROR(H418*(1+Assumptions!$C$5),"")</f>
        <v>448.5</v>
      </c>
      <c r="J418" s="11" t="n">
        <v>780</v>
      </c>
      <c r="K418" s="12" t="n">
        <v>56</v>
      </c>
    </row>
    <row r="419" customFormat="false" ht="15" hidden="false" customHeight="true" outlineLevel="0" collapsed="false">
      <c r="A419" s="6" t="s">
        <v>872</v>
      </c>
      <c r="B419" s="6" t="s">
        <v>886</v>
      </c>
      <c r="C419" s="7" t="s">
        <v>897</v>
      </c>
      <c r="D419" s="6" t="s">
        <v>898</v>
      </c>
      <c r="E419" s="8"/>
      <c r="F419" s="8" t="s">
        <v>105</v>
      </c>
      <c r="G419" s="9"/>
      <c r="H419" s="10" t="n">
        <f aca="false">IFERROR(IF(ISNUMBER(G419),J419/G419,J419/Assumptions!$C$4),"")</f>
        <v>598</v>
      </c>
      <c r="I419" s="10" t="n">
        <f aca="false">IFERROR(H419*(1+Assumptions!$C$5),"")</f>
        <v>687.7</v>
      </c>
      <c r="J419" s="11" t="n">
        <v>1196</v>
      </c>
      <c r="K419" s="12" t="n">
        <v>56</v>
      </c>
    </row>
    <row r="420" customFormat="false" ht="15" hidden="false" customHeight="true" outlineLevel="0" collapsed="false">
      <c r="A420" s="6" t="s">
        <v>872</v>
      </c>
      <c r="B420" s="6" t="s">
        <v>886</v>
      </c>
      <c r="C420" s="7" t="s">
        <v>899</v>
      </c>
      <c r="D420" s="6" t="s">
        <v>900</v>
      </c>
      <c r="E420" s="8"/>
      <c r="F420" s="8" t="s">
        <v>105</v>
      </c>
      <c r="G420" s="9"/>
      <c r="H420" s="10" t="n">
        <f aca="false">IFERROR(IF(ISNUMBER(G420),J420/G420,J420/Assumptions!$C$4),"")</f>
        <v>656</v>
      </c>
      <c r="I420" s="10" t="n">
        <f aca="false">IFERROR(H420*(1+Assumptions!$C$5),"")</f>
        <v>754.4</v>
      </c>
      <c r="J420" s="11" t="n">
        <v>1312</v>
      </c>
      <c r="K420" s="12" t="n">
        <v>56</v>
      </c>
    </row>
    <row r="421" customFormat="false" ht="15" hidden="false" customHeight="true" outlineLevel="0" collapsed="false">
      <c r="A421" s="6" t="s">
        <v>872</v>
      </c>
      <c r="B421" s="6" t="s">
        <v>886</v>
      </c>
      <c r="C421" s="7" t="s">
        <v>901</v>
      </c>
      <c r="D421" s="6" t="s">
        <v>902</v>
      </c>
      <c r="E421" s="8"/>
      <c r="F421" s="8" t="s">
        <v>105</v>
      </c>
      <c r="G421" s="9"/>
      <c r="H421" s="10" t="n">
        <f aca="false">IFERROR(IF(ISNUMBER(G421),J421/G421,J421/Assumptions!$C$4),"")</f>
        <v>180</v>
      </c>
      <c r="I421" s="10" t="n">
        <f aca="false">IFERROR(H421*(1+Assumptions!$C$5),"")</f>
        <v>207</v>
      </c>
      <c r="J421" s="11" t="n">
        <v>360</v>
      </c>
      <c r="K421" s="12" t="n">
        <v>56</v>
      </c>
    </row>
    <row r="422" customFormat="false" ht="15" hidden="false" customHeight="true" outlineLevel="0" collapsed="false">
      <c r="A422" s="6" t="s">
        <v>872</v>
      </c>
      <c r="B422" s="6" t="s">
        <v>886</v>
      </c>
      <c r="C422" s="7" t="s">
        <v>903</v>
      </c>
      <c r="D422" s="6" t="s">
        <v>904</v>
      </c>
      <c r="E422" s="8"/>
      <c r="F422" s="8" t="s">
        <v>105</v>
      </c>
      <c r="G422" s="9"/>
      <c r="H422" s="10" t="n">
        <f aca="false">IFERROR(IF(ISNUMBER(G422),J422/G422,J422/Assumptions!$C$4),"")</f>
        <v>98</v>
      </c>
      <c r="I422" s="10" t="n">
        <f aca="false">IFERROR(H422*(1+Assumptions!$C$5),"")</f>
        <v>112.7</v>
      </c>
      <c r="J422" s="11" t="n">
        <v>196</v>
      </c>
      <c r="K422" s="12" t="n">
        <v>56</v>
      </c>
    </row>
    <row r="423" customFormat="false" ht="15" hidden="false" customHeight="true" outlineLevel="0" collapsed="false">
      <c r="A423" s="6" t="s">
        <v>872</v>
      </c>
      <c r="B423" s="6" t="s">
        <v>886</v>
      </c>
      <c r="C423" s="7" t="s">
        <v>905</v>
      </c>
      <c r="D423" s="6" t="s">
        <v>906</v>
      </c>
      <c r="E423" s="8"/>
      <c r="F423" s="8" t="s">
        <v>105</v>
      </c>
      <c r="G423" s="9"/>
      <c r="H423" s="10" t="n">
        <f aca="false">IFERROR(IF(ISNUMBER(G423),J423/G423,J423/Assumptions!$C$4),"")</f>
        <v>1225</v>
      </c>
      <c r="I423" s="10" t="n">
        <f aca="false">IFERROR(H423*(1+Assumptions!$C$5),"")</f>
        <v>1408.75</v>
      </c>
      <c r="J423" s="11" t="n">
        <v>2450</v>
      </c>
      <c r="K423" s="12" t="n">
        <v>56</v>
      </c>
    </row>
    <row r="424" customFormat="false" ht="15" hidden="false" customHeight="true" outlineLevel="0" collapsed="false">
      <c r="A424" s="6" t="s">
        <v>872</v>
      </c>
      <c r="B424" s="6" t="s">
        <v>886</v>
      </c>
      <c r="C424" s="7" t="s">
        <v>907</v>
      </c>
      <c r="D424" s="6" t="s">
        <v>908</v>
      </c>
      <c r="E424" s="8"/>
      <c r="F424" s="8" t="s">
        <v>105</v>
      </c>
      <c r="G424" s="9"/>
      <c r="H424" s="10" t="n">
        <f aca="false">IFERROR(IF(ISNUMBER(G424),J424/G424,J424/Assumptions!$C$4),"")</f>
        <v>928</v>
      </c>
      <c r="I424" s="10" t="n">
        <f aca="false">IFERROR(H424*(1+Assumptions!$C$5),"")</f>
        <v>1067.2</v>
      </c>
      <c r="J424" s="11" t="n">
        <v>1856</v>
      </c>
      <c r="K424" s="12" t="n">
        <v>56</v>
      </c>
    </row>
    <row r="425" customFormat="false" ht="27.75" hidden="false" customHeight="true" outlineLevel="0" collapsed="false">
      <c r="A425" s="6" t="s">
        <v>909</v>
      </c>
      <c r="B425" s="6" t="s">
        <v>910</v>
      </c>
      <c r="C425" s="7" t="s">
        <v>911</v>
      </c>
      <c r="D425" s="6" t="s">
        <v>912</v>
      </c>
      <c r="E425" s="8"/>
      <c r="F425" s="8" t="s">
        <v>105</v>
      </c>
      <c r="G425" s="9"/>
      <c r="H425" s="10" t="n">
        <f aca="false">IFERROR(IF(ISNUMBER(G425),J425/G425,J425/Assumptions!$C$4),"")</f>
        <v>28794.96</v>
      </c>
      <c r="I425" s="10" t="n">
        <f aca="false">IFERROR(H425*(1+Assumptions!$C$5),"")</f>
        <v>33114.204</v>
      </c>
      <c r="J425" s="11" t="n">
        <v>57589.92</v>
      </c>
      <c r="K425" s="12" t="n">
        <v>57</v>
      </c>
    </row>
    <row r="426" customFormat="false" ht="27.75" hidden="false" customHeight="true" outlineLevel="0" collapsed="false">
      <c r="A426" s="6" t="s">
        <v>909</v>
      </c>
      <c r="B426" s="6" t="s">
        <v>910</v>
      </c>
      <c r="C426" s="7" t="s">
        <v>913</v>
      </c>
      <c r="D426" s="6" t="s">
        <v>914</v>
      </c>
      <c r="E426" s="8"/>
      <c r="F426" s="8" t="s">
        <v>105</v>
      </c>
      <c r="G426" s="9"/>
      <c r="H426" s="10" t="n">
        <f aca="false">IFERROR(IF(ISNUMBER(G426),J426/G426,J426/Assumptions!$C$4),"")</f>
        <v>44119</v>
      </c>
      <c r="I426" s="10" t="n">
        <f aca="false">IFERROR(H426*(1+Assumptions!$C$5),"")</f>
        <v>50736.85</v>
      </c>
      <c r="J426" s="11" t="n">
        <v>88238</v>
      </c>
      <c r="K426" s="12" t="n">
        <v>57</v>
      </c>
    </row>
    <row r="427" customFormat="false" ht="27.75" hidden="false" customHeight="true" outlineLevel="0" collapsed="false">
      <c r="A427" s="6" t="s">
        <v>909</v>
      </c>
      <c r="B427" s="6" t="s">
        <v>910</v>
      </c>
      <c r="C427" s="7" t="s">
        <v>915</v>
      </c>
      <c r="D427" s="6" t="s">
        <v>916</v>
      </c>
      <c r="E427" s="8"/>
      <c r="F427" s="8" t="s">
        <v>105</v>
      </c>
      <c r="G427" s="9"/>
      <c r="H427" s="10" t="n">
        <f aca="false">IFERROR(IF(ISNUMBER(G427),J427/G427,J427/Assumptions!$C$4),"")</f>
        <v>62522.25</v>
      </c>
      <c r="I427" s="10" t="n">
        <f aca="false">IFERROR(H427*(1+Assumptions!$C$5),"")</f>
        <v>71900.5875</v>
      </c>
      <c r="J427" s="11" t="n">
        <v>125044.5</v>
      </c>
      <c r="K427" s="12" t="n">
        <v>57</v>
      </c>
    </row>
    <row r="428" customFormat="false" ht="27.75" hidden="false" customHeight="true" outlineLevel="0" collapsed="false">
      <c r="A428" s="6" t="s">
        <v>917</v>
      </c>
      <c r="B428" s="6" t="s">
        <v>918</v>
      </c>
      <c r="C428" s="7" t="s">
        <v>919</v>
      </c>
      <c r="D428" s="6" t="s">
        <v>920</v>
      </c>
      <c r="E428" s="8"/>
      <c r="F428" s="8" t="s">
        <v>105</v>
      </c>
      <c r="G428" s="9"/>
      <c r="H428" s="10" t="n">
        <f aca="false">IFERROR(IF(ISNUMBER(G428),J428/G428,J428/Assumptions!$C$4),"")</f>
        <v>905.2</v>
      </c>
      <c r="I428" s="10" t="n">
        <f aca="false">IFERROR(H428*(1+Assumptions!$C$5),"")</f>
        <v>1040.98</v>
      </c>
      <c r="J428" s="11" t="n">
        <v>1810.4</v>
      </c>
      <c r="K428" s="12" t="n">
        <v>58</v>
      </c>
    </row>
    <row r="429" customFormat="false" ht="27.75" hidden="false" customHeight="true" outlineLevel="0" collapsed="false">
      <c r="A429" s="6" t="s">
        <v>917</v>
      </c>
      <c r="B429" s="6" t="s">
        <v>918</v>
      </c>
      <c r="C429" s="7" t="s">
        <v>921</v>
      </c>
      <c r="D429" s="6" t="s">
        <v>920</v>
      </c>
      <c r="E429" s="8"/>
      <c r="F429" s="8" t="s">
        <v>105</v>
      </c>
      <c r="G429" s="9"/>
      <c r="H429" s="10" t="n">
        <f aca="false">IFERROR(IF(ISNUMBER(G429),J429/G429,J429/Assumptions!$C$4),"")</f>
        <v>1164.16</v>
      </c>
      <c r="I429" s="10" t="n">
        <f aca="false">IFERROR(H429*(1+Assumptions!$C$5),"")</f>
        <v>1338.784</v>
      </c>
      <c r="J429" s="11" t="n">
        <v>2328.32</v>
      </c>
      <c r="K429" s="12" t="n">
        <v>58</v>
      </c>
    </row>
    <row r="430" customFormat="false" ht="27.75" hidden="false" customHeight="true" outlineLevel="0" collapsed="false">
      <c r="A430" s="6" t="s">
        <v>917</v>
      </c>
      <c r="B430" s="6" t="s">
        <v>918</v>
      </c>
      <c r="C430" s="7" t="s">
        <v>922</v>
      </c>
      <c r="D430" s="6" t="s">
        <v>920</v>
      </c>
      <c r="E430" s="8"/>
      <c r="F430" s="8" t="s">
        <v>105</v>
      </c>
      <c r="G430" s="9"/>
      <c r="H430" s="10" t="n">
        <f aca="false">IFERROR(IF(ISNUMBER(G430),J430/G430,J430/Assumptions!$C$4),"")</f>
        <v>1396.5</v>
      </c>
      <c r="I430" s="10" t="n">
        <f aca="false">IFERROR(H430*(1+Assumptions!$C$5),"")</f>
        <v>1605.975</v>
      </c>
      <c r="J430" s="11" t="n">
        <v>2793</v>
      </c>
      <c r="K430" s="12" t="n">
        <v>58</v>
      </c>
    </row>
    <row r="431" customFormat="false" ht="27.75" hidden="false" customHeight="true" outlineLevel="0" collapsed="false">
      <c r="A431" s="6" t="s">
        <v>917</v>
      </c>
      <c r="B431" s="6" t="s">
        <v>918</v>
      </c>
      <c r="C431" s="7" t="s">
        <v>923</v>
      </c>
      <c r="D431" s="6" t="s">
        <v>920</v>
      </c>
      <c r="E431" s="8"/>
      <c r="F431" s="8" t="s">
        <v>105</v>
      </c>
      <c r="G431" s="9"/>
      <c r="H431" s="10" t="n">
        <f aca="false">IFERROR(IF(ISNUMBER(G431),J431/G431,J431/Assumptions!$C$4),"")</f>
        <v>1984.52</v>
      </c>
      <c r="I431" s="10" t="n">
        <f aca="false">IFERROR(H431*(1+Assumptions!$C$5),"")</f>
        <v>2282.198</v>
      </c>
      <c r="J431" s="11" t="n">
        <v>3969.04</v>
      </c>
      <c r="K431" s="12" t="n">
        <v>58</v>
      </c>
    </row>
    <row r="432" customFormat="false" ht="27.75" hidden="false" customHeight="true" outlineLevel="0" collapsed="false">
      <c r="A432" s="6" t="s">
        <v>917</v>
      </c>
      <c r="B432" s="6" t="s">
        <v>918</v>
      </c>
      <c r="C432" s="7" t="s">
        <v>924</v>
      </c>
      <c r="D432" s="6" t="s">
        <v>920</v>
      </c>
      <c r="E432" s="8"/>
      <c r="F432" s="8" t="s">
        <v>105</v>
      </c>
      <c r="G432" s="9"/>
      <c r="H432" s="10" t="n">
        <f aca="false">IFERROR(IF(ISNUMBER(G432),J432/G432,J432/Assumptions!$C$4),"")</f>
        <v>2208.13</v>
      </c>
      <c r="I432" s="10" t="n">
        <f aca="false">IFERROR(H432*(1+Assumptions!$C$5),"")</f>
        <v>2539.3495</v>
      </c>
      <c r="J432" s="11" t="n">
        <v>4416.26</v>
      </c>
      <c r="K432" s="12" t="n">
        <v>58</v>
      </c>
    </row>
    <row r="433" customFormat="false" ht="27.75" hidden="false" customHeight="true" outlineLevel="0" collapsed="false">
      <c r="A433" s="6" t="s">
        <v>917</v>
      </c>
      <c r="B433" s="6" t="s">
        <v>918</v>
      </c>
      <c r="C433" s="7" t="s">
        <v>925</v>
      </c>
      <c r="D433" s="6" t="s">
        <v>920</v>
      </c>
      <c r="E433" s="8"/>
      <c r="F433" s="8" t="s">
        <v>105</v>
      </c>
      <c r="G433" s="9"/>
      <c r="H433" s="10" t="n">
        <f aca="false">IFERROR(IF(ISNUMBER(G433),J433/G433,J433/Assumptions!$C$4),"")</f>
        <v>2542.94</v>
      </c>
      <c r="I433" s="10" t="n">
        <f aca="false">IFERROR(H433*(1+Assumptions!$C$5),"")</f>
        <v>2924.381</v>
      </c>
      <c r="J433" s="11" t="n">
        <v>5085.88</v>
      </c>
      <c r="K433" s="12" t="n">
        <v>58</v>
      </c>
    </row>
    <row r="434" customFormat="false" ht="27.75" hidden="false" customHeight="true" outlineLevel="0" collapsed="false">
      <c r="A434" s="6" t="s">
        <v>917</v>
      </c>
      <c r="B434" s="6" t="s">
        <v>918</v>
      </c>
      <c r="C434" s="7" t="s">
        <v>926</v>
      </c>
      <c r="D434" s="6" t="s">
        <v>927</v>
      </c>
      <c r="E434" s="8"/>
      <c r="F434" s="8" t="s">
        <v>105</v>
      </c>
      <c r="G434" s="9"/>
      <c r="H434" s="10" t="n">
        <f aca="false">IFERROR(IF(ISNUMBER(G434),J434/G434,J434/Assumptions!$C$4),"")</f>
        <v>5043.5</v>
      </c>
      <c r="I434" s="10" t="n">
        <f aca="false">IFERROR(H434*(1+Assumptions!$C$5),"")</f>
        <v>5800.025</v>
      </c>
      <c r="J434" s="11" t="n">
        <v>10087</v>
      </c>
      <c r="K434" s="12" t="n">
        <v>58</v>
      </c>
    </row>
    <row r="435" customFormat="false" ht="27.75" hidden="false" customHeight="true" outlineLevel="0" collapsed="false">
      <c r="A435" s="6" t="s">
        <v>917</v>
      </c>
      <c r="B435" s="6" t="s">
        <v>918</v>
      </c>
      <c r="C435" s="7" t="s">
        <v>928</v>
      </c>
      <c r="D435" s="6" t="s">
        <v>927</v>
      </c>
      <c r="E435" s="8"/>
      <c r="F435" s="8" t="s">
        <v>105</v>
      </c>
      <c r="G435" s="9"/>
      <c r="H435" s="10" t="n">
        <f aca="false">IFERROR(IF(ISNUMBER(G435),J435/G435,J435/Assumptions!$C$4),"")</f>
        <v>5534.06</v>
      </c>
      <c r="I435" s="10" t="n">
        <f aca="false">IFERROR(H435*(1+Assumptions!$C$5),"")</f>
        <v>6364.169</v>
      </c>
      <c r="J435" s="11" t="n">
        <v>11068.12</v>
      </c>
      <c r="K435" s="12" t="n">
        <v>58</v>
      </c>
    </row>
    <row r="436" customFormat="false" ht="27.75" hidden="false" customHeight="true" outlineLevel="0" collapsed="false">
      <c r="A436" s="6" t="s">
        <v>917</v>
      </c>
      <c r="B436" s="6" t="s">
        <v>918</v>
      </c>
      <c r="C436" s="7" t="s">
        <v>929</v>
      </c>
      <c r="D436" s="6" t="s">
        <v>927</v>
      </c>
      <c r="E436" s="8"/>
      <c r="F436" s="8" t="s">
        <v>105</v>
      </c>
      <c r="G436" s="9"/>
      <c r="H436" s="10" t="n">
        <f aca="false">IFERROR(IF(ISNUMBER(G436),J436/G436,J436/Assumptions!$C$4),"")</f>
        <v>10003.43</v>
      </c>
      <c r="I436" s="10" t="n">
        <f aca="false">IFERROR(H436*(1+Assumptions!$C$5),"")</f>
        <v>11503.9445</v>
      </c>
      <c r="J436" s="11" t="n">
        <v>20006.86</v>
      </c>
      <c r="K436" s="12" t="n">
        <v>58</v>
      </c>
    </row>
    <row r="437" customFormat="false" ht="27.75" hidden="false" customHeight="true" outlineLevel="0" collapsed="false">
      <c r="A437" s="6" t="s">
        <v>917</v>
      </c>
      <c r="B437" s="6" t="s">
        <v>918</v>
      </c>
      <c r="C437" s="7" t="s">
        <v>930</v>
      </c>
      <c r="D437" s="6" t="s">
        <v>927</v>
      </c>
      <c r="E437" s="8"/>
      <c r="F437" s="8" t="s">
        <v>105</v>
      </c>
      <c r="G437" s="9"/>
      <c r="H437" s="10" t="n">
        <f aca="false">IFERROR(IF(ISNUMBER(G437),J437/G437,J437/Assumptions!$C$4),"")</f>
        <v>11125.86</v>
      </c>
      <c r="I437" s="10" t="n">
        <f aca="false">IFERROR(H437*(1+Assumptions!$C$5),"")</f>
        <v>12794.739</v>
      </c>
      <c r="J437" s="11" t="n">
        <v>22251.72</v>
      </c>
      <c r="K437" s="12" t="n">
        <v>58</v>
      </c>
    </row>
    <row r="438" customFormat="false" ht="27.75" hidden="false" customHeight="true" outlineLevel="0" collapsed="false">
      <c r="A438" s="6" t="s">
        <v>917</v>
      </c>
      <c r="B438" s="6" t="s">
        <v>918</v>
      </c>
      <c r="C438" s="7" t="s">
        <v>931</v>
      </c>
      <c r="D438" s="6" t="s">
        <v>927</v>
      </c>
      <c r="E438" s="8"/>
      <c r="F438" s="8" t="s">
        <v>105</v>
      </c>
      <c r="G438" s="9"/>
      <c r="H438" s="10" t="n">
        <f aca="false">IFERROR(IF(ISNUMBER(G438),J438/G438,J438/Assumptions!$C$4),"")</f>
        <v>20689</v>
      </c>
      <c r="I438" s="10" t="n">
        <f aca="false">IFERROR(H438*(1+Assumptions!$C$5),"")</f>
        <v>23792.35</v>
      </c>
      <c r="J438" s="11" t="n">
        <v>41378</v>
      </c>
      <c r="K438" s="12" t="n">
        <v>58</v>
      </c>
    </row>
    <row r="439" customFormat="false" ht="27.75" hidden="false" customHeight="true" outlineLevel="0" collapsed="false">
      <c r="A439" s="6" t="s">
        <v>917</v>
      </c>
      <c r="B439" s="6" t="s">
        <v>918</v>
      </c>
      <c r="C439" s="7" t="s">
        <v>932</v>
      </c>
      <c r="D439" s="6" t="s">
        <v>933</v>
      </c>
      <c r="E439" s="8"/>
      <c r="F439" s="8" t="s">
        <v>105</v>
      </c>
      <c r="G439" s="9"/>
      <c r="H439" s="10" t="n">
        <f aca="false">IFERROR(IF(ISNUMBER(G439),J439/G439,J439/Assumptions!$C$4),"")</f>
        <v>22678</v>
      </c>
      <c r="I439" s="10" t="n">
        <f aca="false">IFERROR(H439*(1+Assumptions!$C$5),"")</f>
        <v>26079.7</v>
      </c>
      <c r="J439" s="11" t="n">
        <v>45356</v>
      </c>
      <c r="K439" s="12" t="n">
        <v>58</v>
      </c>
    </row>
    <row r="440" customFormat="false" ht="27.75" hidden="false" customHeight="true" outlineLevel="0" collapsed="false">
      <c r="A440" s="6" t="s">
        <v>917</v>
      </c>
      <c r="B440" s="6" t="s">
        <v>918</v>
      </c>
      <c r="C440" s="7" t="s">
        <v>934</v>
      </c>
      <c r="D440" s="6" t="s">
        <v>935</v>
      </c>
      <c r="E440" s="8"/>
      <c r="F440" s="8" t="s">
        <v>105</v>
      </c>
      <c r="G440" s="9"/>
      <c r="H440" s="10" t="n">
        <f aca="false">IFERROR(IF(ISNUMBER(G440),J440/G440,J440/Assumptions!$C$4),"")</f>
        <v>33139</v>
      </c>
      <c r="I440" s="10" t="n">
        <f aca="false">IFERROR(H440*(1+Assumptions!$C$5),"")</f>
        <v>38109.85</v>
      </c>
      <c r="J440" s="11" t="n">
        <v>66278</v>
      </c>
      <c r="K440" s="12" t="n">
        <v>58</v>
      </c>
    </row>
    <row r="441" customFormat="false" ht="27.75" hidden="false" customHeight="true" outlineLevel="0" collapsed="false">
      <c r="A441" s="6" t="s">
        <v>917</v>
      </c>
      <c r="B441" s="6" t="s">
        <v>918</v>
      </c>
      <c r="C441" s="7" t="s">
        <v>936</v>
      </c>
      <c r="D441" s="6" t="s">
        <v>937</v>
      </c>
      <c r="E441" s="8"/>
      <c r="F441" s="8" t="s">
        <v>105</v>
      </c>
      <c r="G441" s="9"/>
      <c r="H441" s="10" t="n">
        <f aca="false">IFERROR(IF(ISNUMBER(G441),J441/G441,J441/Assumptions!$C$4),"")</f>
        <v>33139</v>
      </c>
      <c r="I441" s="10" t="n">
        <f aca="false">IFERROR(H441*(1+Assumptions!$C$5),"")</f>
        <v>38109.85</v>
      </c>
      <c r="J441" s="11" t="n">
        <v>66278</v>
      </c>
      <c r="K441" s="12" t="n">
        <v>58</v>
      </c>
    </row>
    <row r="442" customFormat="false" ht="27.75" hidden="false" customHeight="true" outlineLevel="0" collapsed="false">
      <c r="A442" s="6" t="s">
        <v>917</v>
      </c>
      <c r="B442" s="6" t="s">
        <v>938</v>
      </c>
      <c r="C442" s="7" t="s">
        <v>939</v>
      </c>
      <c r="D442" s="6" t="s">
        <v>940</v>
      </c>
      <c r="E442" s="8"/>
      <c r="F442" s="8" t="s">
        <v>105</v>
      </c>
      <c r="G442" s="9"/>
      <c r="H442" s="10" t="n">
        <f aca="false">IFERROR(IF(ISNUMBER(G442),J442/G442,J442/Assumptions!$C$4),"")</f>
        <v>55</v>
      </c>
      <c r="I442" s="10" t="n">
        <f aca="false">IFERROR(H442*(1+Assumptions!$C$5),"")</f>
        <v>63.25</v>
      </c>
      <c r="J442" s="11" t="n">
        <v>110</v>
      </c>
      <c r="K442" s="12" t="n">
        <v>59</v>
      </c>
    </row>
    <row r="443" customFormat="false" ht="27.75" hidden="false" customHeight="true" outlineLevel="0" collapsed="false">
      <c r="A443" s="6" t="s">
        <v>917</v>
      </c>
      <c r="B443" s="6" t="s">
        <v>938</v>
      </c>
      <c r="C443" s="7" t="s">
        <v>941</v>
      </c>
      <c r="D443" s="6" t="s">
        <v>942</v>
      </c>
      <c r="E443" s="8"/>
      <c r="F443" s="8" t="s">
        <v>105</v>
      </c>
      <c r="G443" s="9"/>
      <c r="H443" s="10" t="n">
        <f aca="false">IFERROR(IF(ISNUMBER(G443),J443/G443,J443/Assumptions!$C$4),"")</f>
        <v>55</v>
      </c>
      <c r="I443" s="10" t="n">
        <f aca="false">IFERROR(H443*(1+Assumptions!$C$5),"")</f>
        <v>63.25</v>
      </c>
      <c r="J443" s="11" t="n">
        <v>110</v>
      </c>
      <c r="K443" s="12" t="n">
        <v>59</v>
      </c>
    </row>
    <row r="444" customFormat="false" ht="27.75" hidden="false" customHeight="true" outlineLevel="0" collapsed="false">
      <c r="A444" s="6" t="s">
        <v>917</v>
      </c>
      <c r="B444" s="6" t="s">
        <v>938</v>
      </c>
      <c r="C444" s="7" t="s">
        <v>943</v>
      </c>
      <c r="D444" s="6" t="s">
        <v>944</v>
      </c>
      <c r="E444" s="8"/>
      <c r="F444" s="8" t="s">
        <v>105</v>
      </c>
      <c r="G444" s="9"/>
      <c r="H444" s="10" t="n">
        <f aca="false">IFERROR(IF(ISNUMBER(G444),J444/G444,J444/Assumptions!$C$4),"")</f>
        <v>49</v>
      </c>
      <c r="I444" s="10" t="n">
        <f aca="false">IFERROR(H444*(1+Assumptions!$C$5),"")</f>
        <v>56.35</v>
      </c>
      <c r="J444" s="11" t="n">
        <v>98</v>
      </c>
      <c r="K444" s="12" t="n">
        <v>59</v>
      </c>
    </row>
    <row r="445" customFormat="false" ht="27.75" hidden="false" customHeight="true" outlineLevel="0" collapsed="false">
      <c r="A445" s="6" t="s">
        <v>917</v>
      </c>
      <c r="B445" s="6" t="s">
        <v>938</v>
      </c>
      <c r="C445" s="7" t="s">
        <v>945</v>
      </c>
      <c r="D445" s="6" t="s">
        <v>946</v>
      </c>
      <c r="E445" s="8"/>
      <c r="F445" s="8" t="s">
        <v>105</v>
      </c>
      <c r="G445" s="9"/>
      <c r="H445" s="10" t="n">
        <f aca="false">IFERROR(IF(ISNUMBER(G445),J445/G445,J445/Assumptions!$C$4),"")</f>
        <v>49</v>
      </c>
      <c r="I445" s="10" t="n">
        <f aca="false">IFERROR(H445*(1+Assumptions!$C$5),"")</f>
        <v>56.35</v>
      </c>
      <c r="J445" s="11" t="n">
        <v>98</v>
      </c>
      <c r="K445" s="12" t="n">
        <v>59</v>
      </c>
    </row>
    <row r="446" customFormat="false" ht="27.75" hidden="false" customHeight="true" outlineLevel="0" collapsed="false">
      <c r="A446" s="6" t="s">
        <v>917</v>
      </c>
      <c r="B446" s="6" t="s">
        <v>938</v>
      </c>
      <c r="C446" s="7" t="s">
        <v>947</v>
      </c>
      <c r="D446" s="6" t="s">
        <v>948</v>
      </c>
      <c r="E446" s="8"/>
      <c r="F446" s="8" t="s">
        <v>105</v>
      </c>
      <c r="G446" s="9"/>
      <c r="H446" s="10" t="n">
        <f aca="false">IFERROR(IF(ISNUMBER(G446),J446/G446,J446/Assumptions!$C$4),"")</f>
        <v>58</v>
      </c>
      <c r="I446" s="10" t="n">
        <f aca="false">IFERROR(H446*(1+Assumptions!$C$5),"")</f>
        <v>66.7</v>
      </c>
      <c r="J446" s="11" t="n">
        <v>116</v>
      </c>
      <c r="K446" s="12" t="n">
        <v>59</v>
      </c>
    </row>
    <row r="447" customFormat="false" ht="27.75" hidden="false" customHeight="true" outlineLevel="0" collapsed="false">
      <c r="A447" s="6" t="s">
        <v>917</v>
      </c>
      <c r="B447" s="6" t="s">
        <v>938</v>
      </c>
      <c r="C447" s="7" t="s">
        <v>949</v>
      </c>
      <c r="D447" s="6" t="s">
        <v>950</v>
      </c>
      <c r="E447" s="8"/>
      <c r="F447" s="8" t="s">
        <v>105</v>
      </c>
      <c r="G447" s="9"/>
      <c r="H447" s="10" t="n">
        <f aca="false">IFERROR(IF(ISNUMBER(G447),J447/G447,J447/Assumptions!$C$4),"")</f>
        <v>58</v>
      </c>
      <c r="I447" s="10" t="n">
        <f aca="false">IFERROR(H447*(1+Assumptions!$C$5),"")</f>
        <v>66.7</v>
      </c>
      <c r="J447" s="11" t="n">
        <v>116</v>
      </c>
      <c r="K447" s="12" t="n">
        <v>59</v>
      </c>
    </row>
    <row r="448" customFormat="false" ht="27.75" hidden="false" customHeight="true" outlineLevel="0" collapsed="false">
      <c r="A448" s="6" t="s">
        <v>917</v>
      </c>
      <c r="B448" s="6" t="s">
        <v>938</v>
      </c>
      <c r="C448" s="7" t="s">
        <v>951</v>
      </c>
      <c r="D448" s="6" t="s">
        <v>952</v>
      </c>
      <c r="E448" s="8"/>
      <c r="F448" s="8" t="s">
        <v>105</v>
      </c>
      <c r="G448" s="9"/>
      <c r="H448" s="10" t="n">
        <f aca="false">IFERROR(IF(ISNUMBER(G448),J448/G448,J448/Assumptions!$C$4),"")</f>
        <v>69</v>
      </c>
      <c r="I448" s="10" t="n">
        <f aca="false">IFERROR(H448*(1+Assumptions!$C$5),"")</f>
        <v>79.35</v>
      </c>
      <c r="J448" s="11" t="n">
        <v>138</v>
      </c>
      <c r="K448" s="12" t="n">
        <v>59</v>
      </c>
    </row>
    <row r="449" customFormat="false" ht="27.75" hidden="false" customHeight="true" outlineLevel="0" collapsed="false">
      <c r="A449" s="6" t="s">
        <v>917</v>
      </c>
      <c r="B449" s="6" t="s">
        <v>938</v>
      </c>
      <c r="C449" s="7" t="s">
        <v>953</v>
      </c>
      <c r="D449" s="6" t="s">
        <v>954</v>
      </c>
      <c r="E449" s="8"/>
      <c r="F449" s="8" t="s">
        <v>105</v>
      </c>
      <c r="G449" s="9"/>
      <c r="H449" s="10" t="n">
        <f aca="false">IFERROR(IF(ISNUMBER(G449),J449/G449,J449/Assumptions!$C$4),"")</f>
        <v>69</v>
      </c>
      <c r="I449" s="10" t="n">
        <f aca="false">IFERROR(H449*(1+Assumptions!$C$5),"")</f>
        <v>79.35</v>
      </c>
      <c r="J449" s="11" t="n">
        <v>138</v>
      </c>
      <c r="K449" s="12" t="n">
        <v>59</v>
      </c>
    </row>
    <row r="450" customFormat="false" ht="27.75" hidden="false" customHeight="true" outlineLevel="0" collapsed="false">
      <c r="A450" s="6" t="s">
        <v>917</v>
      </c>
      <c r="B450" s="6" t="s">
        <v>938</v>
      </c>
      <c r="C450" s="7" t="s">
        <v>955</v>
      </c>
      <c r="D450" s="6" t="s">
        <v>956</v>
      </c>
      <c r="E450" s="8"/>
      <c r="F450" s="8" t="s">
        <v>105</v>
      </c>
      <c r="G450" s="9"/>
      <c r="H450" s="10" t="n">
        <f aca="false">IFERROR(IF(ISNUMBER(G450),J450/G450,J450/Assumptions!$C$4),"")</f>
        <v>115</v>
      </c>
      <c r="I450" s="10" t="n">
        <f aca="false">IFERROR(H450*(1+Assumptions!$C$5),"")</f>
        <v>132.25</v>
      </c>
      <c r="J450" s="11" t="n">
        <v>230</v>
      </c>
      <c r="K450" s="12" t="n">
        <v>59</v>
      </c>
    </row>
    <row r="451" customFormat="false" ht="27.75" hidden="false" customHeight="true" outlineLevel="0" collapsed="false">
      <c r="A451" s="6" t="s">
        <v>917</v>
      </c>
      <c r="B451" s="6" t="s">
        <v>938</v>
      </c>
      <c r="C451" s="7" t="s">
        <v>957</v>
      </c>
      <c r="D451" s="6" t="s">
        <v>958</v>
      </c>
      <c r="E451" s="8"/>
      <c r="F451" s="8" t="s">
        <v>105</v>
      </c>
      <c r="G451" s="9"/>
      <c r="H451" s="10" t="n">
        <f aca="false">IFERROR(IF(ISNUMBER(G451),J451/G451,J451/Assumptions!$C$4),"")</f>
        <v>115</v>
      </c>
      <c r="I451" s="10" t="n">
        <f aca="false">IFERROR(H451*(1+Assumptions!$C$5),"")</f>
        <v>132.25</v>
      </c>
      <c r="J451" s="11" t="n">
        <v>230</v>
      </c>
      <c r="K451" s="12" t="n">
        <v>59</v>
      </c>
    </row>
    <row r="452" customFormat="false" ht="27.75" hidden="false" customHeight="true" outlineLevel="0" collapsed="false">
      <c r="A452" s="6" t="s">
        <v>917</v>
      </c>
      <c r="B452" s="6" t="s">
        <v>938</v>
      </c>
      <c r="C452" s="7" t="s">
        <v>959</v>
      </c>
      <c r="D452" s="6" t="s">
        <v>960</v>
      </c>
      <c r="E452" s="8"/>
      <c r="F452" s="8" t="s">
        <v>105</v>
      </c>
      <c r="G452" s="9"/>
      <c r="H452" s="10" t="n">
        <f aca="false">IFERROR(IF(ISNUMBER(G452),J452/G452,J452/Assumptions!$C$4),"")</f>
        <v>125</v>
      </c>
      <c r="I452" s="10" t="n">
        <f aca="false">IFERROR(H452*(1+Assumptions!$C$5),"")</f>
        <v>143.75</v>
      </c>
      <c r="J452" s="11" t="n">
        <v>250</v>
      </c>
      <c r="K452" s="12" t="n">
        <v>60</v>
      </c>
    </row>
    <row r="453" customFormat="false" ht="27.75" hidden="false" customHeight="true" outlineLevel="0" collapsed="false">
      <c r="A453" s="6" t="s">
        <v>917</v>
      </c>
      <c r="B453" s="6" t="s">
        <v>938</v>
      </c>
      <c r="C453" s="7" t="s">
        <v>961</v>
      </c>
      <c r="D453" s="6" t="s">
        <v>962</v>
      </c>
      <c r="E453" s="8"/>
      <c r="F453" s="8" t="s">
        <v>105</v>
      </c>
      <c r="G453" s="9"/>
      <c r="H453" s="10" t="n">
        <f aca="false">IFERROR(IF(ISNUMBER(G453),J453/G453,J453/Assumptions!$C$4),"")</f>
        <v>125</v>
      </c>
      <c r="I453" s="10" t="n">
        <f aca="false">IFERROR(H453*(1+Assumptions!$C$5),"")</f>
        <v>143.75</v>
      </c>
      <c r="J453" s="11" t="n">
        <v>250</v>
      </c>
      <c r="K453" s="12" t="n">
        <v>60</v>
      </c>
    </row>
    <row r="454" customFormat="false" ht="27.75" hidden="false" customHeight="true" outlineLevel="0" collapsed="false">
      <c r="A454" s="6" t="s">
        <v>917</v>
      </c>
      <c r="B454" s="6" t="s">
        <v>938</v>
      </c>
      <c r="C454" s="7" t="s">
        <v>963</v>
      </c>
      <c r="D454" s="6" t="s">
        <v>964</v>
      </c>
      <c r="E454" s="8"/>
      <c r="F454" s="8" t="s">
        <v>105</v>
      </c>
      <c r="G454" s="9"/>
      <c r="H454" s="10" t="n">
        <f aca="false">IFERROR(IF(ISNUMBER(G454),J454/G454,J454/Assumptions!$C$4),"")</f>
        <v>185</v>
      </c>
      <c r="I454" s="10" t="n">
        <f aca="false">IFERROR(H454*(1+Assumptions!$C$5),"")</f>
        <v>212.75</v>
      </c>
      <c r="J454" s="11" t="n">
        <v>370</v>
      </c>
      <c r="K454" s="12" t="n">
        <v>60</v>
      </c>
    </row>
    <row r="455" customFormat="false" ht="27.75" hidden="false" customHeight="true" outlineLevel="0" collapsed="false">
      <c r="A455" s="6" t="s">
        <v>917</v>
      </c>
      <c r="B455" s="6" t="s">
        <v>938</v>
      </c>
      <c r="C455" s="7" t="s">
        <v>965</v>
      </c>
      <c r="D455" s="6" t="s">
        <v>966</v>
      </c>
      <c r="E455" s="8"/>
      <c r="F455" s="8" t="s">
        <v>105</v>
      </c>
      <c r="G455" s="9"/>
      <c r="H455" s="10" t="n">
        <f aca="false">IFERROR(IF(ISNUMBER(G455),J455/G455,J455/Assumptions!$C$4),"")</f>
        <v>185</v>
      </c>
      <c r="I455" s="10" t="n">
        <f aca="false">IFERROR(H455*(1+Assumptions!$C$5),"")</f>
        <v>212.75</v>
      </c>
      <c r="J455" s="11" t="n">
        <v>370</v>
      </c>
      <c r="K455" s="12" t="n">
        <v>60</v>
      </c>
    </row>
    <row r="456" customFormat="false" ht="27.75" hidden="false" customHeight="true" outlineLevel="0" collapsed="false">
      <c r="A456" s="6" t="s">
        <v>917</v>
      </c>
      <c r="B456" s="6" t="s">
        <v>938</v>
      </c>
      <c r="C456" s="7" t="s">
        <v>967</v>
      </c>
      <c r="D456" s="6" t="s">
        <v>968</v>
      </c>
      <c r="E456" s="8"/>
      <c r="F456" s="8" t="s">
        <v>105</v>
      </c>
      <c r="G456" s="9"/>
      <c r="H456" s="10" t="n">
        <f aca="false">IFERROR(IF(ISNUMBER(G456),J456/G456,J456/Assumptions!$C$4),"")</f>
        <v>990</v>
      </c>
      <c r="I456" s="10" t="n">
        <f aca="false">IFERROR(H456*(1+Assumptions!$C$5),"")</f>
        <v>1138.5</v>
      </c>
      <c r="J456" s="11" t="n">
        <v>1980</v>
      </c>
      <c r="K456" s="12" t="n">
        <v>60</v>
      </c>
    </row>
    <row r="457" customFormat="false" ht="27.75" hidden="false" customHeight="true" outlineLevel="0" collapsed="false">
      <c r="A457" s="6" t="s">
        <v>917</v>
      </c>
      <c r="B457" s="6" t="s">
        <v>938</v>
      </c>
      <c r="C457" s="7" t="s">
        <v>969</v>
      </c>
      <c r="D457" s="6" t="s">
        <v>970</v>
      </c>
      <c r="E457" s="8"/>
      <c r="F457" s="8" t="s">
        <v>105</v>
      </c>
      <c r="G457" s="9"/>
      <c r="H457" s="10" t="n">
        <f aca="false">IFERROR(IF(ISNUMBER(G457),J457/G457,J457/Assumptions!$C$4),"")</f>
        <v>990</v>
      </c>
      <c r="I457" s="10" t="n">
        <f aca="false">IFERROR(H457*(1+Assumptions!$C$5),"")</f>
        <v>1138.5</v>
      </c>
      <c r="J457" s="11" t="n">
        <v>1980</v>
      </c>
      <c r="K457" s="12" t="n">
        <v>60</v>
      </c>
    </row>
    <row r="458" customFormat="false" ht="27.75" hidden="false" customHeight="true" outlineLevel="0" collapsed="false">
      <c r="A458" s="6" t="s">
        <v>917</v>
      </c>
      <c r="B458" s="6" t="s">
        <v>938</v>
      </c>
      <c r="C458" s="7" t="s">
        <v>971</v>
      </c>
      <c r="D458" s="6" t="s">
        <v>972</v>
      </c>
      <c r="E458" s="8"/>
      <c r="F458" s="8" t="s">
        <v>105</v>
      </c>
      <c r="G458" s="9"/>
      <c r="H458" s="10" t="n">
        <f aca="false">IFERROR(IF(ISNUMBER(G458),J458/G458,J458/Assumptions!$C$4),"")</f>
        <v>379</v>
      </c>
      <c r="I458" s="10" t="n">
        <f aca="false">IFERROR(H458*(1+Assumptions!$C$5),"")</f>
        <v>435.85</v>
      </c>
      <c r="J458" s="11" t="n">
        <v>758</v>
      </c>
      <c r="K458" s="12" t="n">
        <v>60</v>
      </c>
    </row>
    <row r="459" customFormat="false" ht="27.75" hidden="false" customHeight="true" outlineLevel="0" collapsed="false">
      <c r="A459" s="6" t="s">
        <v>917</v>
      </c>
      <c r="B459" s="6" t="s">
        <v>938</v>
      </c>
      <c r="C459" s="7" t="s">
        <v>973</v>
      </c>
      <c r="D459" s="6" t="s">
        <v>974</v>
      </c>
      <c r="E459" s="8"/>
      <c r="F459" s="8" t="s">
        <v>105</v>
      </c>
      <c r="G459" s="9"/>
      <c r="H459" s="10" t="n">
        <f aca="false">IFERROR(IF(ISNUMBER(G459),J459/G459,J459/Assumptions!$C$4),"")</f>
        <v>159</v>
      </c>
      <c r="I459" s="10" t="n">
        <f aca="false">IFERROR(H459*(1+Assumptions!$C$5),"")</f>
        <v>182.85</v>
      </c>
      <c r="J459" s="11" t="n">
        <v>318</v>
      </c>
      <c r="K459" s="12" t="n">
        <v>60</v>
      </c>
    </row>
    <row r="460" customFormat="false" ht="27.75" hidden="false" customHeight="true" outlineLevel="0" collapsed="false">
      <c r="A460" s="6" t="s">
        <v>917</v>
      </c>
      <c r="B460" s="6" t="s">
        <v>938</v>
      </c>
      <c r="C460" s="7" t="s">
        <v>975</v>
      </c>
      <c r="D460" s="6" t="s">
        <v>976</v>
      </c>
      <c r="E460" s="8"/>
      <c r="F460" s="8" t="s">
        <v>105</v>
      </c>
      <c r="G460" s="9"/>
      <c r="H460" s="10" t="n">
        <f aca="false">IFERROR(IF(ISNUMBER(G460),J460/G460,J460/Assumptions!$C$4),"")</f>
        <v>175</v>
      </c>
      <c r="I460" s="10" t="n">
        <f aca="false">IFERROR(H460*(1+Assumptions!$C$5),"")</f>
        <v>201.25</v>
      </c>
      <c r="J460" s="11" t="n">
        <v>350</v>
      </c>
      <c r="K460" s="12" t="n">
        <v>60</v>
      </c>
    </row>
    <row r="461" customFormat="false" ht="27.75" hidden="false" customHeight="true" outlineLevel="0" collapsed="false">
      <c r="A461" s="6" t="s">
        <v>917</v>
      </c>
      <c r="B461" s="6" t="s">
        <v>938</v>
      </c>
      <c r="C461" s="7" t="s">
        <v>977</v>
      </c>
      <c r="D461" s="6" t="s">
        <v>978</v>
      </c>
      <c r="E461" s="8"/>
      <c r="F461" s="8" t="s">
        <v>105</v>
      </c>
      <c r="G461" s="9"/>
      <c r="H461" s="10" t="n">
        <f aca="false">IFERROR(IF(ISNUMBER(G461),J461/G461,J461/Assumptions!$C$4),"")</f>
        <v>125</v>
      </c>
      <c r="I461" s="10" t="n">
        <f aca="false">IFERROR(H461*(1+Assumptions!$C$5),"")</f>
        <v>143.75</v>
      </c>
      <c r="J461" s="11" t="n">
        <v>250</v>
      </c>
      <c r="K461" s="12" t="n">
        <v>60</v>
      </c>
    </row>
    <row r="462" customFormat="false" ht="27.75" hidden="false" customHeight="true" outlineLevel="0" collapsed="false">
      <c r="A462" s="6" t="s">
        <v>917</v>
      </c>
      <c r="B462" s="6" t="s">
        <v>979</v>
      </c>
      <c r="C462" s="7" t="s">
        <v>980</v>
      </c>
      <c r="D462" s="6" t="s">
        <v>981</v>
      </c>
      <c r="E462" s="8"/>
      <c r="F462" s="8" t="s">
        <v>105</v>
      </c>
      <c r="G462" s="9"/>
      <c r="H462" s="10" t="n">
        <f aca="false">IFERROR(IF(ISNUMBER(G462),J462/G462,J462/Assumptions!$C$4),"")</f>
        <v>129</v>
      </c>
      <c r="I462" s="10" t="n">
        <f aca="false">IFERROR(H462*(1+Assumptions!$C$5),"")</f>
        <v>148.35</v>
      </c>
      <c r="J462" s="11" t="n">
        <v>258</v>
      </c>
      <c r="K462" s="12" t="n">
        <v>60</v>
      </c>
    </row>
    <row r="463" customFormat="false" ht="27.75" hidden="false" customHeight="true" outlineLevel="0" collapsed="false">
      <c r="A463" s="6" t="s">
        <v>917</v>
      </c>
      <c r="B463" s="6" t="s">
        <v>979</v>
      </c>
      <c r="C463" s="7" t="s">
        <v>982</v>
      </c>
      <c r="D463" s="6" t="s">
        <v>983</v>
      </c>
      <c r="E463" s="8"/>
      <c r="F463" s="8" t="s">
        <v>105</v>
      </c>
      <c r="G463" s="9"/>
      <c r="H463" s="10" t="n">
        <f aca="false">IFERROR(IF(ISNUMBER(G463),J463/G463,J463/Assumptions!$C$4),"")</f>
        <v>139</v>
      </c>
      <c r="I463" s="10" t="n">
        <f aca="false">IFERROR(H463*(1+Assumptions!$C$5),"")</f>
        <v>159.85</v>
      </c>
      <c r="J463" s="11" t="n">
        <v>278</v>
      </c>
      <c r="K463" s="12" t="n">
        <v>60</v>
      </c>
    </row>
    <row r="464" customFormat="false" ht="27.75" hidden="false" customHeight="true" outlineLevel="0" collapsed="false">
      <c r="A464" s="6" t="s">
        <v>917</v>
      </c>
      <c r="B464" s="6" t="s">
        <v>979</v>
      </c>
      <c r="C464" s="7" t="s">
        <v>984</v>
      </c>
      <c r="D464" s="6" t="s">
        <v>985</v>
      </c>
      <c r="E464" s="8"/>
      <c r="F464" s="8" t="s">
        <v>105</v>
      </c>
      <c r="G464" s="9"/>
      <c r="H464" s="10" t="n">
        <f aca="false">IFERROR(IF(ISNUMBER(G464),J464/G464,J464/Assumptions!$C$4),"")</f>
        <v>150</v>
      </c>
      <c r="I464" s="10" t="n">
        <f aca="false">IFERROR(H464*(1+Assumptions!$C$5),"")</f>
        <v>172.5</v>
      </c>
      <c r="J464" s="11" t="n">
        <v>300</v>
      </c>
      <c r="K464" s="12" t="n">
        <v>60</v>
      </c>
    </row>
    <row r="465" customFormat="false" ht="27.75" hidden="false" customHeight="true" outlineLevel="0" collapsed="false">
      <c r="A465" s="6" t="s">
        <v>917</v>
      </c>
      <c r="B465" s="6" t="s">
        <v>979</v>
      </c>
      <c r="C465" s="7" t="s">
        <v>986</v>
      </c>
      <c r="D465" s="6" t="s">
        <v>987</v>
      </c>
      <c r="E465" s="8"/>
      <c r="F465" s="8" t="s">
        <v>105</v>
      </c>
      <c r="G465" s="9"/>
      <c r="H465" s="10" t="n">
        <f aca="false">IFERROR(IF(ISNUMBER(G465),J465/G465,J465/Assumptions!$C$4),"")</f>
        <v>170</v>
      </c>
      <c r="I465" s="10" t="n">
        <f aca="false">IFERROR(H465*(1+Assumptions!$C$5),"")</f>
        <v>195.5</v>
      </c>
      <c r="J465" s="11" t="n">
        <v>340</v>
      </c>
      <c r="K465" s="12" t="n">
        <v>60</v>
      </c>
    </row>
    <row r="466" customFormat="false" ht="27.75" hidden="false" customHeight="true" outlineLevel="0" collapsed="false">
      <c r="A466" s="6" t="s">
        <v>917</v>
      </c>
      <c r="B466" s="6" t="s">
        <v>979</v>
      </c>
      <c r="C466" s="7" t="s">
        <v>988</v>
      </c>
      <c r="D466" s="6" t="s">
        <v>989</v>
      </c>
      <c r="E466" s="8"/>
      <c r="F466" s="8" t="s">
        <v>105</v>
      </c>
      <c r="G466" s="9"/>
      <c r="H466" s="10" t="n">
        <f aca="false">IFERROR(IF(ISNUMBER(G466),J466/G466,J466/Assumptions!$C$4),"")</f>
        <v>180</v>
      </c>
      <c r="I466" s="10" t="n">
        <f aca="false">IFERROR(H466*(1+Assumptions!$C$5),"")</f>
        <v>207</v>
      </c>
      <c r="J466" s="11" t="n">
        <v>360</v>
      </c>
      <c r="K466" s="12" t="n">
        <v>60</v>
      </c>
    </row>
    <row r="467" customFormat="false" ht="27.75" hidden="false" customHeight="true" outlineLevel="0" collapsed="false">
      <c r="A467" s="6" t="s">
        <v>917</v>
      </c>
      <c r="B467" s="6" t="s">
        <v>938</v>
      </c>
      <c r="C467" s="7" t="s">
        <v>990</v>
      </c>
      <c r="D467" s="6" t="s">
        <v>991</v>
      </c>
      <c r="E467" s="8"/>
      <c r="F467" s="8" t="s">
        <v>105</v>
      </c>
      <c r="G467" s="9"/>
      <c r="H467" s="10" t="n">
        <f aca="false">IFERROR(IF(ISNUMBER(G467),J467/G467,J467/Assumptions!$C$4),"")</f>
        <v>1980</v>
      </c>
      <c r="I467" s="10" t="n">
        <f aca="false">IFERROR(H467*(1+Assumptions!$C$5),"")</f>
        <v>2277</v>
      </c>
      <c r="J467" s="11" t="n">
        <v>3960</v>
      </c>
      <c r="K467" s="12" t="n">
        <v>61</v>
      </c>
    </row>
    <row r="468" customFormat="false" ht="27.75" hidden="false" customHeight="true" outlineLevel="0" collapsed="false">
      <c r="A468" s="6" t="s">
        <v>917</v>
      </c>
      <c r="B468" s="6" t="s">
        <v>938</v>
      </c>
      <c r="C468" s="7" t="s">
        <v>992</v>
      </c>
      <c r="D468" s="6" t="s">
        <v>993</v>
      </c>
      <c r="E468" s="8"/>
      <c r="F468" s="8" t="s">
        <v>105</v>
      </c>
      <c r="G468" s="9"/>
      <c r="H468" s="10" t="n">
        <f aca="false">IFERROR(IF(ISNUMBER(G468),J468/G468,J468/Assumptions!$C$4),"")</f>
        <v>480</v>
      </c>
      <c r="I468" s="10" t="n">
        <f aca="false">IFERROR(H468*(1+Assumptions!$C$5),"")</f>
        <v>552</v>
      </c>
      <c r="J468" s="11" t="n">
        <v>960</v>
      </c>
      <c r="K468" s="12" t="n">
        <v>61</v>
      </c>
    </row>
    <row r="469" customFormat="false" ht="27.75" hidden="false" customHeight="true" outlineLevel="0" collapsed="false">
      <c r="A469" s="6" t="s">
        <v>917</v>
      </c>
      <c r="B469" s="6" t="s">
        <v>938</v>
      </c>
      <c r="C469" s="7" t="s">
        <v>994</v>
      </c>
      <c r="D469" s="6" t="s">
        <v>995</v>
      </c>
      <c r="E469" s="8"/>
      <c r="F469" s="8" t="s">
        <v>105</v>
      </c>
      <c r="G469" s="9"/>
      <c r="H469" s="10" t="n">
        <f aca="false">IFERROR(IF(ISNUMBER(G469),J469/G469,J469/Assumptions!$C$4),"")</f>
        <v>1680</v>
      </c>
      <c r="I469" s="10" t="n">
        <f aca="false">IFERROR(H469*(1+Assumptions!$C$5),"")</f>
        <v>1932</v>
      </c>
      <c r="J469" s="11" t="n">
        <v>3360</v>
      </c>
      <c r="K469" s="12" t="n">
        <v>61</v>
      </c>
    </row>
    <row r="470" customFormat="false" ht="27.75" hidden="false" customHeight="true" outlineLevel="0" collapsed="false">
      <c r="A470" s="6" t="s">
        <v>917</v>
      </c>
      <c r="B470" s="6" t="s">
        <v>938</v>
      </c>
      <c r="C470" s="7" t="s">
        <v>996</v>
      </c>
      <c r="D470" s="6" t="s">
        <v>997</v>
      </c>
      <c r="E470" s="8"/>
      <c r="F470" s="8" t="s">
        <v>105</v>
      </c>
      <c r="G470" s="9"/>
      <c r="H470" s="10" t="n">
        <f aca="false">IFERROR(IF(ISNUMBER(G470),J470/G470,J470/Assumptions!$C$4),"")</f>
        <v>1780</v>
      </c>
      <c r="I470" s="10" t="n">
        <f aca="false">IFERROR(H470*(1+Assumptions!$C$5),"")</f>
        <v>2047</v>
      </c>
      <c r="J470" s="11" t="n">
        <v>3560</v>
      </c>
      <c r="K470" s="12" t="n">
        <v>61</v>
      </c>
    </row>
    <row r="471" customFormat="false" ht="27.75" hidden="false" customHeight="true" outlineLevel="0" collapsed="false">
      <c r="A471" s="6" t="s">
        <v>917</v>
      </c>
      <c r="B471" s="6" t="s">
        <v>938</v>
      </c>
      <c r="C471" s="7" t="s">
        <v>998</v>
      </c>
      <c r="D471" s="6" t="s">
        <v>999</v>
      </c>
      <c r="E471" s="8"/>
      <c r="F471" s="8" t="s">
        <v>105</v>
      </c>
      <c r="G471" s="9"/>
      <c r="H471" s="10" t="n">
        <f aca="false">IFERROR(IF(ISNUMBER(G471),J471/G471,J471/Assumptions!$C$4),"")</f>
        <v>4980</v>
      </c>
      <c r="I471" s="10" t="n">
        <f aca="false">IFERROR(H471*(1+Assumptions!$C$5),"")</f>
        <v>5727</v>
      </c>
      <c r="J471" s="11" t="n">
        <v>9960</v>
      </c>
      <c r="K471" s="12" t="n">
        <v>61</v>
      </c>
    </row>
    <row r="472" customFormat="false" ht="27.75" hidden="false" customHeight="true" outlineLevel="0" collapsed="false">
      <c r="A472" s="6" t="s">
        <v>917</v>
      </c>
      <c r="B472" s="6" t="s">
        <v>1000</v>
      </c>
      <c r="C472" s="7" t="s">
        <v>1001</v>
      </c>
      <c r="D472" s="6" t="s">
        <v>1002</v>
      </c>
      <c r="E472" s="8"/>
      <c r="F472" s="8" t="s">
        <v>105</v>
      </c>
      <c r="G472" s="9"/>
      <c r="H472" s="10" t="n">
        <f aca="false">IFERROR(IF(ISNUMBER(G472),J472/G472,J472/Assumptions!$C$4),"")</f>
        <v>179</v>
      </c>
      <c r="I472" s="10" t="n">
        <f aca="false">IFERROR(H472*(1+Assumptions!$C$5),"")</f>
        <v>205.85</v>
      </c>
      <c r="J472" s="11" t="n">
        <v>358</v>
      </c>
      <c r="K472" s="12" t="n">
        <v>61</v>
      </c>
    </row>
    <row r="473" customFormat="false" ht="27.75" hidden="false" customHeight="true" outlineLevel="0" collapsed="false">
      <c r="A473" s="6" t="s">
        <v>917</v>
      </c>
      <c r="B473" s="6" t="s">
        <v>1000</v>
      </c>
      <c r="C473" s="7" t="s">
        <v>1003</v>
      </c>
      <c r="D473" s="6" t="s">
        <v>1004</v>
      </c>
      <c r="E473" s="8"/>
      <c r="F473" s="8" t="s">
        <v>105</v>
      </c>
      <c r="G473" s="9"/>
      <c r="H473" s="10" t="n">
        <f aca="false">IFERROR(IF(ISNUMBER(G473),J473/G473,J473/Assumptions!$C$4),"")</f>
        <v>179</v>
      </c>
      <c r="I473" s="10" t="n">
        <f aca="false">IFERROR(H473*(1+Assumptions!$C$5),"")</f>
        <v>205.85</v>
      </c>
      <c r="J473" s="11" t="n">
        <v>358</v>
      </c>
      <c r="K473" s="12" t="n">
        <v>61</v>
      </c>
    </row>
    <row r="474" customFormat="false" ht="27.75" hidden="false" customHeight="true" outlineLevel="0" collapsed="false">
      <c r="A474" s="6" t="s">
        <v>917</v>
      </c>
      <c r="B474" s="6" t="s">
        <v>1000</v>
      </c>
      <c r="C474" s="7" t="s">
        <v>1005</v>
      </c>
      <c r="D474" s="6" t="s">
        <v>1006</v>
      </c>
      <c r="E474" s="8"/>
      <c r="F474" s="8" t="s">
        <v>105</v>
      </c>
      <c r="G474" s="9"/>
      <c r="H474" s="10" t="n">
        <f aca="false">IFERROR(IF(ISNUMBER(G474),J474/G474,J474/Assumptions!$C$4),"")</f>
        <v>179</v>
      </c>
      <c r="I474" s="10" t="n">
        <f aca="false">IFERROR(H474*(1+Assumptions!$C$5),"")</f>
        <v>205.85</v>
      </c>
      <c r="J474" s="11" t="n">
        <v>358</v>
      </c>
      <c r="K474" s="12" t="n">
        <v>61</v>
      </c>
    </row>
    <row r="475" customFormat="false" ht="27.75" hidden="false" customHeight="true" outlineLevel="0" collapsed="false">
      <c r="A475" s="6" t="s">
        <v>917</v>
      </c>
      <c r="B475" s="6" t="s">
        <v>1000</v>
      </c>
      <c r="C475" s="7" t="s">
        <v>1007</v>
      </c>
      <c r="D475" s="6" t="s">
        <v>1008</v>
      </c>
      <c r="E475" s="8"/>
      <c r="F475" s="8" t="s">
        <v>105</v>
      </c>
      <c r="G475" s="9"/>
      <c r="H475" s="10" t="n">
        <f aca="false">IFERROR(IF(ISNUMBER(G475),J475/G475,J475/Assumptions!$C$4),"")</f>
        <v>179</v>
      </c>
      <c r="I475" s="10" t="n">
        <f aca="false">IFERROR(H475*(1+Assumptions!$C$5),"")</f>
        <v>205.85</v>
      </c>
      <c r="J475" s="11" t="n">
        <v>358</v>
      </c>
      <c r="K475" s="12" t="n">
        <v>61</v>
      </c>
    </row>
    <row r="476" customFormat="false" ht="27.75" hidden="false" customHeight="true" outlineLevel="0" collapsed="false">
      <c r="A476" s="6" t="s">
        <v>917</v>
      </c>
      <c r="B476" s="6" t="s">
        <v>1000</v>
      </c>
      <c r="C476" s="7" t="s">
        <v>1009</v>
      </c>
      <c r="D476" s="6" t="s">
        <v>1010</v>
      </c>
      <c r="E476" s="8"/>
      <c r="F476" s="8" t="s">
        <v>105</v>
      </c>
      <c r="G476" s="9"/>
      <c r="H476" s="10" t="n">
        <f aca="false">IFERROR(IF(ISNUMBER(G476),J476/G476,J476/Assumptions!$C$4),"")</f>
        <v>490</v>
      </c>
      <c r="I476" s="10" t="n">
        <f aca="false">IFERROR(H476*(1+Assumptions!$C$5),"")</f>
        <v>563.5</v>
      </c>
      <c r="J476" s="11" t="n">
        <v>980</v>
      </c>
      <c r="K476" s="12" t="n">
        <v>61</v>
      </c>
    </row>
    <row r="477" customFormat="false" ht="27.75" hidden="false" customHeight="true" outlineLevel="0" collapsed="false">
      <c r="A477" s="6" t="s">
        <v>1011</v>
      </c>
      <c r="B477" s="6" t="s">
        <v>1012</v>
      </c>
      <c r="C477" s="7" t="s">
        <v>1013</v>
      </c>
      <c r="D477" s="6" t="s">
        <v>1014</v>
      </c>
      <c r="E477" s="8"/>
      <c r="F477" s="8" t="s">
        <v>105</v>
      </c>
      <c r="G477" s="9"/>
      <c r="H477" s="10" t="n">
        <f aca="false">IFERROR(IF(ISNUMBER(G477),J477/G477,J477/Assumptions!$C$4),"")</f>
        <v>2320</v>
      </c>
      <c r="I477" s="10" t="n">
        <f aca="false">IFERROR(H477*(1+Assumptions!$C$5),"")</f>
        <v>2668</v>
      </c>
      <c r="J477" s="11" t="n">
        <v>4640</v>
      </c>
      <c r="K477" s="12" t="n">
        <v>62</v>
      </c>
    </row>
    <row r="478" customFormat="false" ht="27.75" hidden="false" customHeight="true" outlineLevel="0" collapsed="false">
      <c r="A478" s="6" t="s">
        <v>1011</v>
      </c>
      <c r="B478" s="6" t="s">
        <v>1012</v>
      </c>
      <c r="C478" s="7" t="s">
        <v>1015</v>
      </c>
      <c r="D478" s="6" t="s">
        <v>1016</v>
      </c>
      <c r="E478" s="8"/>
      <c r="F478" s="8" t="s">
        <v>105</v>
      </c>
      <c r="G478" s="9"/>
      <c r="H478" s="10" t="n">
        <f aca="false">IFERROR(IF(ISNUMBER(G478),J478/G478,J478/Assumptions!$C$4),"")</f>
        <v>299</v>
      </c>
      <c r="I478" s="10" t="n">
        <f aca="false">IFERROR(H478*(1+Assumptions!$C$5),"")</f>
        <v>343.85</v>
      </c>
      <c r="J478" s="11" t="n">
        <v>598</v>
      </c>
      <c r="K478" s="12" t="n">
        <v>62</v>
      </c>
    </row>
    <row r="479" customFormat="false" ht="27.75" hidden="false" customHeight="true" outlineLevel="0" collapsed="false">
      <c r="A479" s="6" t="s">
        <v>1011</v>
      </c>
      <c r="B479" s="6" t="s">
        <v>1012</v>
      </c>
      <c r="C479" s="7" t="s">
        <v>1017</v>
      </c>
      <c r="D479" s="6" t="s">
        <v>1018</v>
      </c>
      <c r="E479" s="8"/>
      <c r="F479" s="8" t="s">
        <v>105</v>
      </c>
      <c r="G479" s="9"/>
      <c r="H479" s="10" t="n">
        <f aca="false">IFERROR(IF(ISNUMBER(G479),J479/G479,J479/Assumptions!$C$4),"")</f>
        <v>2637</v>
      </c>
      <c r="I479" s="10" t="n">
        <f aca="false">IFERROR(H479*(1+Assumptions!$C$5),"")</f>
        <v>3032.55</v>
      </c>
      <c r="J479" s="11" t="n">
        <v>5274</v>
      </c>
      <c r="K479" s="12" t="n">
        <v>62</v>
      </c>
    </row>
    <row r="480" customFormat="false" ht="27.75" hidden="false" customHeight="true" outlineLevel="0" collapsed="false">
      <c r="A480" s="6" t="s">
        <v>1011</v>
      </c>
      <c r="B480" s="6" t="s">
        <v>1012</v>
      </c>
      <c r="C480" s="7" t="s">
        <v>1019</v>
      </c>
      <c r="D480" s="6" t="s">
        <v>1020</v>
      </c>
      <c r="E480" s="8"/>
      <c r="F480" s="8" t="s">
        <v>105</v>
      </c>
      <c r="G480" s="9"/>
      <c r="H480" s="10" t="n">
        <f aca="false">IFERROR(IF(ISNUMBER(G480),J480/G480,J480/Assumptions!$C$4),"")</f>
        <v>299</v>
      </c>
      <c r="I480" s="10" t="n">
        <f aca="false">IFERROR(H480*(1+Assumptions!$C$5),"")</f>
        <v>343.85</v>
      </c>
      <c r="J480" s="11" t="n">
        <v>598</v>
      </c>
      <c r="K480" s="12" t="n">
        <v>62</v>
      </c>
    </row>
    <row r="481" customFormat="false" ht="27.75" hidden="false" customHeight="true" outlineLevel="0" collapsed="false">
      <c r="A481" s="6" t="s">
        <v>1011</v>
      </c>
      <c r="B481" s="6" t="s">
        <v>1012</v>
      </c>
      <c r="C481" s="7" t="s">
        <v>1021</v>
      </c>
      <c r="D481" s="6" t="s">
        <v>1022</v>
      </c>
      <c r="E481" s="8"/>
      <c r="F481" s="8" t="s">
        <v>105</v>
      </c>
      <c r="G481" s="9"/>
      <c r="H481" s="10" t="n">
        <f aca="false">IFERROR(IF(ISNUMBER(G481),J481/G481,J481/Assumptions!$C$4),"")</f>
        <v>4960</v>
      </c>
      <c r="I481" s="10" t="n">
        <f aca="false">IFERROR(H481*(1+Assumptions!$C$5),"")</f>
        <v>5704</v>
      </c>
      <c r="J481" s="11" t="n">
        <v>9920</v>
      </c>
      <c r="K481" s="12" t="n">
        <v>62</v>
      </c>
    </row>
    <row r="482" customFormat="false" ht="27.75" hidden="false" customHeight="true" outlineLevel="0" collapsed="false">
      <c r="A482" s="6" t="s">
        <v>1011</v>
      </c>
      <c r="B482" s="6" t="s">
        <v>1012</v>
      </c>
      <c r="C482" s="7" t="s">
        <v>1023</v>
      </c>
      <c r="D482" s="6" t="s">
        <v>1024</v>
      </c>
      <c r="E482" s="8"/>
      <c r="F482" s="8" t="s">
        <v>105</v>
      </c>
      <c r="G482" s="9"/>
      <c r="H482" s="10" t="n">
        <f aca="false">IFERROR(IF(ISNUMBER(G482),J482/G482,J482/Assumptions!$C$4),"")</f>
        <v>5044</v>
      </c>
      <c r="I482" s="10" t="n">
        <f aca="false">IFERROR(H482*(1+Assumptions!$C$5),"")</f>
        <v>5800.6</v>
      </c>
      <c r="J482" s="11" t="n">
        <v>10088</v>
      </c>
      <c r="K482" s="12" t="n">
        <v>62</v>
      </c>
    </row>
    <row r="483" customFormat="false" ht="27.75" hidden="false" customHeight="true" outlineLevel="0" collapsed="false">
      <c r="A483" s="6" t="s">
        <v>1011</v>
      </c>
      <c r="B483" s="6" t="s">
        <v>1012</v>
      </c>
      <c r="C483" s="7" t="s">
        <v>1025</v>
      </c>
      <c r="D483" s="6" t="s">
        <v>1026</v>
      </c>
      <c r="E483" s="8"/>
      <c r="F483" s="8" t="s">
        <v>105</v>
      </c>
      <c r="G483" s="9"/>
      <c r="H483" s="10" t="n">
        <f aca="false">IFERROR(IF(ISNUMBER(G483),J483/G483,J483/Assumptions!$C$4),"")</f>
        <v>599</v>
      </c>
      <c r="I483" s="10" t="n">
        <f aca="false">IFERROR(H483*(1+Assumptions!$C$5),"")</f>
        <v>688.85</v>
      </c>
      <c r="J483" s="11" t="n">
        <v>1198</v>
      </c>
      <c r="K483" s="12" t="n">
        <v>62</v>
      </c>
    </row>
    <row r="484" customFormat="false" ht="27.75" hidden="false" customHeight="true" outlineLevel="0" collapsed="false">
      <c r="A484" s="6" t="s">
        <v>1011</v>
      </c>
      <c r="B484" s="6" t="s">
        <v>1012</v>
      </c>
      <c r="C484" s="7" t="s">
        <v>1027</v>
      </c>
      <c r="D484" s="6" t="s">
        <v>1028</v>
      </c>
      <c r="E484" s="8"/>
      <c r="F484" s="8" t="s">
        <v>105</v>
      </c>
      <c r="G484" s="9"/>
      <c r="H484" s="10" t="n">
        <f aca="false">IFERROR(IF(ISNUMBER(G484),J484/G484,J484/Assumptions!$C$4),"")</f>
        <v>5072</v>
      </c>
      <c r="I484" s="10" t="n">
        <f aca="false">IFERROR(H484*(1+Assumptions!$C$5),"")</f>
        <v>5832.8</v>
      </c>
      <c r="J484" s="11" t="n">
        <v>10144</v>
      </c>
      <c r="K484" s="12" t="n">
        <v>62</v>
      </c>
    </row>
    <row r="485" customFormat="false" ht="27.75" hidden="false" customHeight="true" outlineLevel="0" collapsed="false">
      <c r="A485" s="6" t="s">
        <v>1011</v>
      </c>
      <c r="B485" s="6" t="s">
        <v>1012</v>
      </c>
      <c r="C485" s="7" t="s">
        <v>1029</v>
      </c>
      <c r="D485" s="6" t="s">
        <v>1030</v>
      </c>
      <c r="E485" s="8"/>
      <c r="F485" s="8" t="s">
        <v>105</v>
      </c>
      <c r="G485" s="9"/>
      <c r="H485" s="10" t="n">
        <f aca="false">IFERROR(IF(ISNUMBER(G485),J485/G485,J485/Assumptions!$C$4),"")</f>
        <v>5643</v>
      </c>
      <c r="I485" s="10" t="n">
        <f aca="false">IFERROR(H485*(1+Assumptions!$C$5),"")</f>
        <v>6489.45</v>
      </c>
      <c r="J485" s="11" t="n">
        <v>11286</v>
      </c>
      <c r="K485" s="12" t="n">
        <v>62</v>
      </c>
    </row>
    <row r="486" customFormat="false" ht="27.75" hidden="false" customHeight="true" outlineLevel="0" collapsed="false">
      <c r="A486" s="6" t="s">
        <v>1011</v>
      </c>
      <c r="B486" s="6" t="s">
        <v>1012</v>
      </c>
      <c r="C486" s="7" t="s">
        <v>1031</v>
      </c>
      <c r="D486" s="6" t="s">
        <v>1032</v>
      </c>
      <c r="E486" s="8"/>
      <c r="F486" s="8" t="s">
        <v>105</v>
      </c>
      <c r="G486" s="9"/>
      <c r="H486" s="10" t="n">
        <f aca="false">IFERROR(IF(ISNUMBER(G486),J486/G486,J486/Assumptions!$C$4),"")</f>
        <v>11385</v>
      </c>
      <c r="I486" s="10" t="n">
        <f aca="false">IFERROR(H486*(1+Assumptions!$C$5),"")</f>
        <v>13092.75</v>
      </c>
      <c r="J486" s="11" t="n">
        <v>22770</v>
      </c>
      <c r="K486" s="12" t="n">
        <v>62</v>
      </c>
    </row>
    <row r="487" customFormat="false" ht="27.75" hidden="false" customHeight="true" outlineLevel="0" collapsed="false">
      <c r="A487" s="6" t="s">
        <v>1011</v>
      </c>
      <c r="B487" s="6" t="s">
        <v>1012</v>
      </c>
      <c r="C487" s="7" t="s">
        <v>1033</v>
      </c>
      <c r="D487" s="6" t="s">
        <v>1034</v>
      </c>
      <c r="E487" s="8"/>
      <c r="F487" s="8" t="s">
        <v>105</v>
      </c>
      <c r="G487" s="9"/>
      <c r="H487" s="10" t="n">
        <f aca="false">IFERROR(IF(ISNUMBER(G487),J487/G487,J487/Assumptions!$C$4),"")</f>
        <v>11600</v>
      </c>
      <c r="I487" s="10" t="n">
        <f aca="false">IFERROR(H487*(1+Assumptions!$C$5),"")</f>
        <v>13340</v>
      </c>
      <c r="J487" s="11" t="n">
        <v>23200</v>
      </c>
      <c r="K487" s="12" t="n">
        <v>62</v>
      </c>
    </row>
    <row r="488" customFormat="false" ht="27.75" hidden="false" customHeight="true" outlineLevel="0" collapsed="false">
      <c r="A488" s="6" t="s">
        <v>1011</v>
      </c>
      <c r="B488" s="6" t="s">
        <v>1012</v>
      </c>
      <c r="C488" s="7" t="s">
        <v>1035</v>
      </c>
      <c r="D488" s="6" t="s">
        <v>1032</v>
      </c>
      <c r="E488" s="8"/>
      <c r="F488" s="8" t="s">
        <v>105</v>
      </c>
      <c r="G488" s="9"/>
      <c r="H488" s="10" t="n">
        <f aca="false">IFERROR(IF(ISNUMBER(G488),J488/G488,J488/Assumptions!$C$4),"")</f>
        <v>22660</v>
      </c>
      <c r="I488" s="10" t="n">
        <f aca="false">IFERROR(H488*(1+Assumptions!$C$5),"")</f>
        <v>26059</v>
      </c>
      <c r="J488" s="11" t="n">
        <v>45320</v>
      </c>
      <c r="K488" s="12" t="n">
        <v>62</v>
      </c>
    </row>
    <row r="489" customFormat="false" ht="27.75" hidden="false" customHeight="true" outlineLevel="0" collapsed="false">
      <c r="A489" s="6" t="s">
        <v>1011</v>
      </c>
      <c r="B489" s="6" t="s">
        <v>1012</v>
      </c>
      <c r="C489" s="7" t="s">
        <v>1036</v>
      </c>
      <c r="D489" s="6" t="s">
        <v>1037</v>
      </c>
      <c r="E489" s="8"/>
      <c r="F489" s="8" t="s">
        <v>105</v>
      </c>
      <c r="G489" s="9"/>
      <c r="H489" s="10" t="n">
        <f aca="false">IFERROR(IF(ISNUMBER(G489),J489/G489,J489/Assumptions!$C$4),"")</f>
        <v>27206</v>
      </c>
      <c r="I489" s="10" t="n">
        <f aca="false">IFERROR(H489*(1+Assumptions!$C$5),"")</f>
        <v>31286.9</v>
      </c>
      <c r="J489" s="11" t="n">
        <v>54412</v>
      </c>
      <c r="K489" s="12" t="n">
        <v>62</v>
      </c>
    </row>
    <row r="490" customFormat="false" ht="27.75" hidden="false" customHeight="true" outlineLevel="0" collapsed="false">
      <c r="A490" s="6" t="s">
        <v>1011</v>
      </c>
      <c r="B490" s="6" t="s">
        <v>1012</v>
      </c>
      <c r="C490" s="7" t="s">
        <v>1038</v>
      </c>
      <c r="D490" s="6" t="s">
        <v>1039</v>
      </c>
      <c r="E490" s="8"/>
      <c r="F490" s="8" t="s">
        <v>105</v>
      </c>
      <c r="G490" s="9"/>
      <c r="H490" s="10" t="n">
        <f aca="false">IFERROR(IF(ISNUMBER(G490),J490/G490,J490/Assumptions!$C$4),"")</f>
        <v>10486</v>
      </c>
      <c r="I490" s="10" t="n">
        <f aca="false">IFERROR(H490*(1+Assumptions!$C$5),"")</f>
        <v>12058.9</v>
      </c>
      <c r="J490" s="11" t="n">
        <v>20972</v>
      </c>
      <c r="K490" s="12" t="n">
        <v>62</v>
      </c>
    </row>
    <row r="491" customFormat="false" ht="27.75" hidden="false" customHeight="true" outlineLevel="0" collapsed="false">
      <c r="A491" s="6" t="s">
        <v>1011</v>
      </c>
      <c r="B491" s="6" t="s">
        <v>1012</v>
      </c>
      <c r="C491" s="7" t="s">
        <v>1040</v>
      </c>
      <c r="D491" s="6" t="s">
        <v>1041</v>
      </c>
      <c r="E491" s="8"/>
      <c r="F491" s="8" t="s">
        <v>105</v>
      </c>
      <c r="G491" s="9"/>
      <c r="H491" s="10" t="n">
        <f aca="false">IFERROR(IF(ISNUMBER(G491),J491/G491,J491/Assumptions!$C$4),"")</f>
        <v>590</v>
      </c>
      <c r="I491" s="10" t="n">
        <f aca="false">IFERROR(H491*(1+Assumptions!$C$5),"")</f>
        <v>678.5</v>
      </c>
      <c r="J491" s="11" t="n">
        <v>1180</v>
      </c>
      <c r="K491" s="12" t="n">
        <v>62</v>
      </c>
    </row>
    <row r="492" customFormat="false" ht="27.75" hidden="false" customHeight="true" outlineLevel="0" collapsed="false">
      <c r="A492" s="6" t="s">
        <v>1011</v>
      </c>
      <c r="B492" s="6" t="s">
        <v>1012</v>
      </c>
      <c r="C492" s="7" t="s">
        <v>1042</v>
      </c>
      <c r="D492" s="6" t="s">
        <v>1043</v>
      </c>
      <c r="E492" s="8"/>
      <c r="F492" s="8" t="s">
        <v>105</v>
      </c>
      <c r="G492" s="9"/>
      <c r="H492" s="10" t="n">
        <f aca="false">IFERROR(IF(ISNUMBER(G492),J492/G492,J492/Assumptions!$C$4),"")</f>
        <v>475</v>
      </c>
      <c r="I492" s="10" t="n">
        <f aca="false">IFERROR(H492*(1+Assumptions!$C$5),"")</f>
        <v>546.25</v>
      </c>
      <c r="J492" s="11" t="n">
        <v>950</v>
      </c>
      <c r="K492" s="12" t="n">
        <v>62</v>
      </c>
    </row>
    <row r="493" customFormat="false" ht="27.75" hidden="false" customHeight="true" outlineLevel="0" collapsed="false">
      <c r="A493" s="6" t="s">
        <v>1011</v>
      </c>
      <c r="B493" s="6" t="s">
        <v>1012</v>
      </c>
      <c r="C493" s="7" t="s">
        <v>1044</v>
      </c>
      <c r="D493" s="6" t="s">
        <v>1045</v>
      </c>
      <c r="E493" s="8"/>
      <c r="F493" s="8" t="s">
        <v>105</v>
      </c>
      <c r="G493" s="9"/>
      <c r="H493" s="10" t="n">
        <f aca="false">IFERROR(IF(ISNUMBER(G493),J493/G493,J493/Assumptions!$C$4),"")</f>
        <v>400.2</v>
      </c>
      <c r="I493" s="10" t="n">
        <f aca="false">IFERROR(H493*(1+Assumptions!$C$5),"")</f>
        <v>460.23</v>
      </c>
      <c r="J493" s="11" t="n">
        <v>800.4</v>
      </c>
      <c r="K493" s="12" t="n">
        <v>62</v>
      </c>
    </row>
    <row r="494" customFormat="false" ht="27.75" hidden="false" customHeight="true" outlineLevel="0" collapsed="false">
      <c r="A494" s="6" t="s">
        <v>1011</v>
      </c>
      <c r="B494" s="6" t="s">
        <v>1012</v>
      </c>
      <c r="C494" s="7" t="s">
        <v>1046</v>
      </c>
      <c r="D494" s="6" t="s">
        <v>1047</v>
      </c>
      <c r="E494" s="8"/>
      <c r="F494" s="8" t="s">
        <v>105</v>
      </c>
      <c r="G494" s="9"/>
      <c r="H494" s="10" t="n">
        <f aca="false">IFERROR(IF(ISNUMBER(G494),J494/G494,J494/Assumptions!$C$4),"")</f>
        <v>1520</v>
      </c>
      <c r="I494" s="10" t="n">
        <f aca="false">IFERROR(H494*(1+Assumptions!$C$5),"")</f>
        <v>1748</v>
      </c>
      <c r="J494" s="11" t="n">
        <v>3040</v>
      </c>
      <c r="K494" s="12" t="n">
        <v>62</v>
      </c>
    </row>
    <row r="495" customFormat="false" ht="15" hidden="false" customHeight="true" outlineLevel="0" collapsed="false">
      <c r="A495" s="6" t="s">
        <v>1048</v>
      </c>
      <c r="B495" s="6" t="s">
        <v>1049</v>
      </c>
      <c r="C495" s="7" t="s">
        <v>1050</v>
      </c>
      <c r="D495" s="6" t="s">
        <v>1051</v>
      </c>
      <c r="E495" s="8"/>
      <c r="F495" s="8" t="s">
        <v>105</v>
      </c>
      <c r="G495" s="9"/>
      <c r="H495" s="10" t="n">
        <f aca="false">IFERROR(IF(ISNUMBER(G495),J495/G495,J495/Assumptions!$C$4),"")</f>
        <v>1200</v>
      </c>
      <c r="I495" s="10" t="n">
        <f aca="false">IFERROR(H495*(1+Assumptions!$C$5),"")</f>
        <v>1380</v>
      </c>
      <c r="J495" s="11" t="n">
        <v>2400</v>
      </c>
      <c r="K495" s="12" t="n">
        <v>63</v>
      </c>
    </row>
    <row r="496" customFormat="false" ht="15" hidden="false" customHeight="true" outlineLevel="0" collapsed="false">
      <c r="A496" s="6" t="s">
        <v>1048</v>
      </c>
      <c r="B496" s="6" t="s">
        <v>1049</v>
      </c>
      <c r="C496" s="7" t="s">
        <v>1052</v>
      </c>
      <c r="D496" s="6" t="s">
        <v>1053</v>
      </c>
      <c r="E496" s="8"/>
      <c r="F496" s="8" t="s">
        <v>105</v>
      </c>
      <c r="G496" s="9"/>
      <c r="H496" s="10" t="n">
        <f aca="false">IFERROR(IF(ISNUMBER(G496),J496/G496,J496/Assumptions!$C$4),"")</f>
        <v>1200</v>
      </c>
      <c r="I496" s="10" t="n">
        <f aca="false">IFERROR(H496*(1+Assumptions!$C$5),"")</f>
        <v>1380</v>
      </c>
      <c r="J496" s="11" t="n">
        <v>2400</v>
      </c>
      <c r="K496" s="12" t="n">
        <v>63</v>
      </c>
    </row>
    <row r="497" customFormat="false" ht="15" hidden="false" customHeight="true" outlineLevel="0" collapsed="false">
      <c r="A497" s="6" t="s">
        <v>1048</v>
      </c>
      <c r="B497" s="6" t="s">
        <v>1049</v>
      </c>
      <c r="C497" s="7" t="s">
        <v>1054</v>
      </c>
      <c r="D497" s="6" t="s">
        <v>1055</v>
      </c>
      <c r="E497" s="8"/>
      <c r="F497" s="8" t="s">
        <v>105</v>
      </c>
      <c r="G497" s="9"/>
      <c r="H497" s="10" t="n">
        <f aca="false">IFERROR(IF(ISNUMBER(G497),J497/G497,J497/Assumptions!$C$4),"")</f>
        <v>1324</v>
      </c>
      <c r="I497" s="10" t="n">
        <f aca="false">IFERROR(H497*(1+Assumptions!$C$5),"")</f>
        <v>1522.6</v>
      </c>
      <c r="J497" s="11" t="n">
        <v>2648</v>
      </c>
      <c r="K497" s="12" t="n">
        <v>63</v>
      </c>
    </row>
    <row r="498" customFormat="false" ht="15" hidden="false" customHeight="true" outlineLevel="0" collapsed="false">
      <c r="A498" s="6" t="s">
        <v>1048</v>
      </c>
      <c r="B498" s="6" t="s">
        <v>1049</v>
      </c>
      <c r="C498" s="7" t="s">
        <v>1056</v>
      </c>
      <c r="D498" s="6" t="s">
        <v>1057</v>
      </c>
      <c r="E498" s="8"/>
      <c r="F498" s="8" t="s">
        <v>105</v>
      </c>
      <c r="G498" s="9"/>
      <c r="H498" s="10" t="n">
        <f aca="false">IFERROR(IF(ISNUMBER(G498),J498/G498,J498/Assumptions!$C$4),"")</f>
        <v>2622</v>
      </c>
      <c r="I498" s="10" t="n">
        <f aca="false">IFERROR(H498*(1+Assumptions!$C$5),"")</f>
        <v>3015.3</v>
      </c>
      <c r="J498" s="11" t="n">
        <v>5244</v>
      </c>
      <c r="K498" s="12" t="n">
        <v>63</v>
      </c>
    </row>
    <row r="499" customFormat="false" ht="15" hidden="false" customHeight="true" outlineLevel="0" collapsed="false">
      <c r="A499" s="6" t="s">
        <v>1048</v>
      </c>
      <c r="B499" s="6" t="s">
        <v>1049</v>
      </c>
      <c r="C499" s="7" t="s">
        <v>1058</v>
      </c>
      <c r="D499" s="6" t="s">
        <v>1059</v>
      </c>
      <c r="E499" s="8"/>
      <c r="F499" s="8" t="s">
        <v>105</v>
      </c>
      <c r="G499" s="9"/>
      <c r="H499" s="10" t="n">
        <f aca="false">IFERROR(IF(ISNUMBER(G499),J499/G499,J499/Assumptions!$C$4),"")</f>
        <v>355</v>
      </c>
      <c r="I499" s="10" t="n">
        <f aca="false">IFERROR(H499*(1+Assumptions!$C$5),"")</f>
        <v>408.25</v>
      </c>
      <c r="J499" s="11" t="n">
        <v>710</v>
      </c>
      <c r="K499" s="12" t="n">
        <v>63</v>
      </c>
    </row>
    <row r="500" customFormat="false" ht="15" hidden="false" customHeight="true" outlineLevel="0" collapsed="false">
      <c r="A500" s="6" t="s">
        <v>1048</v>
      </c>
      <c r="B500" s="6" t="s">
        <v>1049</v>
      </c>
      <c r="C500" s="7" t="s">
        <v>1060</v>
      </c>
      <c r="D500" s="6" t="s">
        <v>1061</v>
      </c>
      <c r="E500" s="8"/>
      <c r="F500" s="8" t="s">
        <v>105</v>
      </c>
      <c r="G500" s="9"/>
      <c r="H500" s="10" t="n">
        <f aca="false">IFERROR(IF(ISNUMBER(G500),J500/G500,J500/Assumptions!$C$4),"")</f>
        <v>550</v>
      </c>
      <c r="I500" s="10" t="n">
        <f aca="false">IFERROR(H500*(1+Assumptions!$C$5),"")</f>
        <v>632.5</v>
      </c>
      <c r="J500" s="11" t="n">
        <v>1100</v>
      </c>
      <c r="K500" s="12" t="n">
        <v>63</v>
      </c>
    </row>
    <row r="501" customFormat="false" ht="15" hidden="false" customHeight="true" outlineLevel="0" collapsed="false">
      <c r="A501" s="6" t="s">
        <v>1048</v>
      </c>
      <c r="B501" s="6" t="s">
        <v>1049</v>
      </c>
      <c r="C501" s="7" t="s">
        <v>1062</v>
      </c>
      <c r="D501" s="6" t="s">
        <v>1063</v>
      </c>
      <c r="E501" s="8"/>
      <c r="F501" s="8" t="s">
        <v>105</v>
      </c>
      <c r="G501" s="9"/>
      <c r="H501" s="10" t="n">
        <f aca="false">IFERROR(IF(ISNUMBER(G501),J501/G501,J501/Assumptions!$C$4),"")</f>
        <v>990</v>
      </c>
      <c r="I501" s="10" t="n">
        <f aca="false">IFERROR(H501*(1+Assumptions!$C$5),"")</f>
        <v>1138.5</v>
      </c>
      <c r="J501" s="11" t="n">
        <v>1980</v>
      </c>
      <c r="K501" s="12" t="n">
        <v>63</v>
      </c>
    </row>
    <row r="502" customFormat="false" ht="15" hidden="false" customHeight="true" outlineLevel="0" collapsed="false">
      <c r="A502" s="6" t="s">
        <v>1048</v>
      </c>
      <c r="B502" s="6" t="s">
        <v>1049</v>
      </c>
      <c r="C502" s="7" t="s">
        <v>1064</v>
      </c>
      <c r="D502" s="6" t="s">
        <v>1065</v>
      </c>
      <c r="E502" s="8"/>
      <c r="F502" s="8" t="s">
        <v>105</v>
      </c>
      <c r="G502" s="9"/>
      <c r="H502" s="10" t="n">
        <f aca="false">IFERROR(IF(ISNUMBER(G502),J502/G502,J502/Assumptions!$C$4),"")</f>
        <v>36</v>
      </c>
      <c r="I502" s="10" t="n">
        <f aca="false">IFERROR(H502*(1+Assumptions!$C$5),"")</f>
        <v>41.4</v>
      </c>
      <c r="J502" s="11" t="n">
        <v>72</v>
      </c>
      <c r="K502" s="12" t="n">
        <v>63</v>
      </c>
    </row>
    <row r="503" customFormat="false" ht="15" hidden="false" customHeight="true" outlineLevel="0" collapsed="false">
      <c r="A503" s="6" t="s">
        <v>1048</v>
      </c>
      <c r="B503" s="6" t="s">
        <v>1049</v>
      </c>
      <c r="C503" s="7" t="s">
        <v>1066</v>
      </c>
      <c r="D503" s="6" t="s">
        <v>1067</v>
      </c>
      <c r="E503" s="8"/>
      <c r="F503" s="8" t="s">
        <v>105</v>
      </c>
      <c r="G503" s="9"/>
      <c r="H503" s="10" t="n">
        <f aca="false">IFERROR(IF(ISNUMBER(G503),J503/G503,J503/Assumptions!$C$4),"")</f>
        <v>160</v>
      </c>
      <c r="I503" s="10" t="n">
        <f aca="false">IFERROR(H503*(1+Assumptions!$C$5),"")</f>
        <v>184</v>
      </c>
      <c r="J503" s="11" t="n">
        <v>320</v>
      </c>
      <c r="K503" s="12" t="n">
        <v>63</v>
      </c>
    </row>
    <row r="504" customFormat="false" ht="15" hidden="false" customHeight="true" outlineLevel="0" collapsed="false">
      <c r="A504" s="6" t="s">
        <v>1048</v>
      </c>
      <c r="B504" s="6" t="s">
        <v>1049</v>
      </c>
      <c r="C504" s="7" t="s">
        <v>1068</v>
      </c>
      <c r="D504" s="6" t="s">
        <v>1069</v>
      </c>
      <c r="E504" s="8"/>
      <c r="F504" s="8" t="s">
        <v>105</v>
      </c>
      <c r="G504" s="9"/>
      <c r="H504" s="10" t="n">
        <f aca="false">IFERROR(IF(ISNUMBER(G504),J504/G504,J504/Assumptions!$C$4),"")</f>
        <v>12</v>
      </c>
      <c r="I504" s="10" t="n">
        <f aca="false">IFERROR(H504*(1+Assumptions!$C$5),"")</f>
        <v>13.8</v>
      </c>
      <c r="J504" s="11" t="n">
        <v>24</v>
      </c>
      <c r="K504" s="12" t="n">
        <v>63</v>
      </c>
    </row>
    <row r="505" customFormat="false" ht="15" hidden="false" customHeight="true" outlineLevel="0" collapsed="false">
      <c r="A505" s="6" t="s">
        <v>1048</v>
      </c>
      <c r="B505" s="6" t="s">
        <v>1049</v>
      </c>
      <c r="C505" s="7" t="s">
        <v>1070</v>
      </c>
      <c r="D505" s="6" t="s">
        <v>1071</v>
      </c>
      <c r="E505" s="8"/>
      <c r="F505" s="8" t="s">
        <v>105</v>
      </c>
      <c r="G505" s="9"/>
      <c r="H505" s="10" t="n">
        <f aca="false">IFERROR(IF(ISNUMBER(G505),J505/G505,J505/Assumptions!$C$4),"")</f>
        <v>12974</v>
      </c>
      <c r="I505" s="10" t="n">
        <f aca="false">IFERROR(H505*(1+Assumptions!$C$5),"")</f>
        <v>14920.1</v>
      </c>
      <c r="J505" s="11" t="n">
        <v>25948</v>
      </c>
      <c r="K505" s="12" t="n">
        <v>63</v>
      </c>
    </row>
    <row r="506" customFormat="false" ht="15" hidden="false" customHeight="true" outlineLevel="0" collapsed="false">
      <c r="A506" s="6" t="s">
        <v>1048</v>
      </c>
      <c r="B506" s="6" t="s">
        <v>1072</v>
      </c>
      <c r="C506" s="7" t="s">
        <v>1073</v>
      </c>
      <c r="D506" s="6" t="s">
        <v>1074</v>
      </c>
      <c r="E506" s="8"/>
      <c r="F506" s="8" t="s">
        <v>105</v>
      </c>
      <c r="G506" s="9"/>
      <c r="H506" s="10" t="n">
        <f aca="false">IFERROR(IF(ISNUMBER(G506),J506/G506,J506/Assumptions!$C$4),"")</f>
        <v>0</v>
      </c>
      <c r="I506" s="10" t="n">
        <f aca="false">IFERROR(H506*(1+Assumptions!$C$5),"")</f>
        <v>0</v>
      </c>
      <c r="J506" s="11"/>
      <c r="K506" s="12" t="n">
        <v>64</v>
      </c>
    </row>
    <row r="507" customFormat="false" ht="15" hidden="false" customHeight="true" outlineLevel="0" collapsed="false">
      <c r="A507" s="6" t="s">
        <v>1048</v>
      </c>
      <c r="B507" s="6" t="s">
        <v>1072</v>
      </c>
      <c r="C507" s="7" t="s">
        <v>1075</v>
      </c>
      <c r="D507" s="6" t="s">
        <v>1076</v>
      </c>
      <c r="E507" s="8"/>
      <c r="F507" s="8" t="s">
        <v>105</v>
      </c>
      <c r="G507" s="9"/>
      <c r="H507" s="10" t="n">
        <f aca="false">IFERROR(IF(ISNUMBER(G507),J507/G507,J507/Assumptions!$C$4),"")</f>
        <v>0</v>
      </c>
      <c r="I507" s="10" t="n">
        <f aca="false">IFERROR(H507*(1+Assumptions!$C$5),"")</f>
        <v>0</v>
      </c>
      <c r="J507" s="11"/>
      <c r="K507" s="12" t="n">
        <v>64</v>
      </c>
    </row>
    <row r="508" customFormat="false" ht="15" hidden="false" customHeight="true" outlineLevel="0" collapsed="false">
      <c r="A508" s="6" t="s">
        <v>1048</v>
      </c>
      <c r="B508" s="6" t="s">
        <v>1072</v>
      </c>
      <c r="C508" s="7" t="s">
        <v>1077</v>
      </c>
      <c r="D508" s="6" t="s">
        <v>1078</v>
      </c>
      <c r="E508" s="8"/>
      <c r="F508" s="8" t="s">
        <v>105</v>
      </c>
      <c r="G508" s="9"/>
      <c r="H508" s="10" t="n">
        <f aca="false">IFERROR(IF(ISNUMBER(G508),J508/G508,J508/Assumptions!$C$4),"")</f>
        <v>0</v>
      </c>
      <c r="I508" s="10" t="n">
        <f aca="false">IFERROR(H508*(1+Assumptions!$C$5),"")</f>
        <v>0</v>
      </c>
      <c r="J508" s="11"/>
      <c r="K508" s="12" t="n">
        <v>64</v>
      </c>
    </row>
    <row r="509" customFormat="false" ht="15" hidden="false" customHeight="true" outlineLevel="0" collapsed="false">
      <c r="A509" s="6" t="s">
        <v>1048</v>
      </c>
      <c r="B509" s="6" t="s">
        <v>1072</v>
      </c>
      <c r="C509" s="7" t="s">
        <v>1079</v>
      </c>
      <c r="D509" s="6" t="s">
        <v>1080</v>
      </c>
      <c r="E509" s="8"/>
      <c r="F509" s="8" t="s">
        <v>105</v>
      </c>
      <c r="G509" s="9"/>
      <c r="H509" s="10" t="n">
        <f aca="false">IFERROR(IF(ISNUMBER(G509),J509/G509,J509/Assumptions!$C$4),"")</f>
        <v>0</v>
      </c>
      <c r="I509" s="10" t="n">
        <f aca="false">IFERROR(H509*(1+Assumptions!$C$5),"")</f>
        <v>0</v>
      </c>
      <c r="J509" s="11"/>
      <c r="K509" s="12" t="n">
        <v>64</v>
      </c>
    </row>
    <row r="510" customFormat="false" ht="15" hidden="false" customHeight="true" outlineLevel="0" collapsed="false">
      <c r="A510" s="6" t="s">
        <v>1048</v>
      </c>
      <c r="B510" s="6" t="s">
        <v>1072</v>
      </c>
      <c r="C510" s="7" t="s">
        <v>1081</v>
      </c>
      <c r="D510" s="6" t="s">
        <v>1082</v>
      </c>
      <c r="E510" s="8"/>
      <c r="F510" s="8" t="s">
        <v>105</v>
      </c>
      <c r="G510" s="9"/>
      <c r="H510" s="10" t="n">
        <f aca="false">IFERROR(IF(ISNUMBER(G510),J510/G510,J510/Assumptions!$C$4),"")</f>
        <v>0</v>
      </c>
      <c r="I510" s="10" t="n">
        <f aca="false">IFERROR(H510*(1+Assumptions!$C$5),"")</f>
        <v>0</v>
      </c>
      <c r="J510" s="11"/>
      <c r="K510" s="12" t="n">
        <v>64</v>
      </c>
    </row>
    <row r="511" customFormat="false" ht="15" hidden="false" customHeight="true" outlineLevel="0" collapsed="false">
      <c r="A511" s="6" t="s">
        <v>1048</v>
      </c>
      <c r="B511" s="6" t="s">
        <v>1072</v>
      </c>
      <c r="C511" s="7" t="s">
        <v>1083</v>
      </c>
      <c r="D511" s="6" t="s">
        <v>1084</v>
      </c>
      <c r="E511" s="8"/>
      <c r="F511" s="8" t="s">
        <v>105</v>
      </c>
      <c r="G511" s="9"/>
      <c r="H511" s="10" t="n">
        <f aca="false">IFERROR(IF(ISNUMBER(G511),J511/G511,J511/Assumptions!$C$4),"")</f>
        <v>0</v>
      </c>
      <c r="I511" s="10" t="n">
        <f aca="false">IFERROR(H511*(1+Assumptions!$C$5),"")</f>
        <v>0</v>
      </c>
      <c r="J511" s="11"/>
      <c r="K511" s="12" t="n">
        <v>64</v>
      </c>
    </row>
    <row r="512" customFormat="false" ht="15" hidden="false" customHeight="true" outlineLevel="0" collapsed="false">
      <c r="A512" s="6" t="s">
        <v>1048</v>
      </c>
      <c r="B512" s="6" t="s">
        <v>1072</v>
      </c>
      <c r="C512" s="7" t="s">
        <v>1085</v>
      </c>
      <c r="D512" s="6" t="s">
        <v>1086</v>
      </c>
      <c r="E512" s="8"/>
      <c r="F512" s="8" t="s">
        <v>105</v>
      </c>
      <c r="G512" s="9"/>
      <c r="H512" s="10" t="n">
        <f aca="false">IFERROR(IF(ISNUMBER(G512),J512/G512,J512/Assumptions!$C$4),"")</f>
        <v>0</v>
      </c>
      <c r="I512" s="10" t="n">
        <f aca="false">IFERROR(H512*(1+Assumptions!$C$5),"")</f>
        <v>0</v>
      </c>
      <c r="J512" s="11"/>
      <c r="K512" s="12" t="n">
        <v>64</v>
      </c>
    </row>
    <row r="513" customFormat="false" ht="15" hidden="false" customHeight="true" outlineLevel="0" collapsed="false">
      <c r="A513" s="6" t="s">
        <v>1048</v>
      </c>
      <c r="B513" s="6" t="s">
        <v>1072</v>
      </c>
      <c r="C513" s="7" t="s">
        <v>1087</v>
      </c>
      <c r="D513" s="6" t="s">
        <v>1088</v>
      </c>
      <c r="E513" s="8"/>
      <c r="F513" s="8" t="s">
        <v>105</v>
      </c>
      <c r="G513" s="9"/>
      <c r="H513" s="10" t="n">
        <f aca="false">IFERROR(IF(ISNUMBER(G513),J513/G513,J513/Assumptions!$C$4),"")</f>
        <v>0</v>
      </c>
      <c r="I513" s="10" t="n">
        <f aca="false">IFERROR(H513*(1+Assumptions!$C$5),"")</f>
        <v>0</v>
      </c>
      <c r="J513" s="11"/>
      <c r="K513" s="12" t="n">
        <v>64</v>
      </c>
    </row>
    <row r="514" customFormat="false" ht="15" hidden="false" customHeight="true" outlineLevel="0" collapsed="false">
      <c r="A514" s="6" t="s">
        <v>1048</v>
      </c>
      <c r="B514" s="6" t="s">
        <v>1072</v>
      </c>
      <c r="C514" s="7" t="s">
        <v>1089</v>
      </c>
      <c r="D514" s="6" t="s">
        <v>1090</v>
      </c>
      <c r="E514" s="8"/>
      <c r="F514" s="8" t="s">
        <v>105</v>
      </c>
      <c r="G514" s="9"/>
      <c r="H514" s="10" t="n">
        <f aca="false">IFERROR(IF(ISNUMBER(G514),J514/G514,J514/Assumptions!$C$4),"")</f>
        <v>0</v>
      </c>
      <c r="I514" s="10" t="n">
        <f aca="false">IFERROR(H514*(1+Assumptions!$C$5),"")</f>
        <v>0</v>
      </c>
      <c r="J514" s="11"/>
      <c r="K514" s="12" t="n">
        <v>64</v>
      </c>
    </row>
    <row r="515" customFormat="false" ht="15" hidden="false" customHeight="true" outlineLevel="0" collapsed="false">
      <c r="A515" s="6" t="s">
        <v>1048</v>
      </c>
      <c r="B515" s="6" t="s">
        <v>1072</v>
      </c>
      <c r="C515" s="7" t="s">
        <v>1091</v>
      </c>
      <c r="D515" s="6" t="s">
        <v>1092</v>
      </c>
      <c r="E515" s="8"/>
      <c r="F515" s="8" t="s">
        <v>105</v>
      </c>
      <c r="G515" s="9"/>
      <c r="H515" s="10" t="n">
        <f aca="false">IFERROR(IF(ISNUMBER(G515),J515/G515,J515/Assumptions!$C$4),"")</f>
        <v>0</v>
      </c>
      <c r="I515" s="10" t="n">
        <f aca="false">IFERROR(H515*(1+Assumptions!$C$5),"")</f>
        <v>0</v>
      </c>
      <c r="J515" s="11"/>
      <c r="K515" s="12" t="n">
        <v>64</v>
      </c>
    </row>
    <row r="516" customFormat="false" ht="15" hidden="false" customHeight="true" outlineLevel="0" collapsed="false">
      <c r="A516" s="6" t="s">
        <v>1048</v>
      </c>
      <c r="B516" s="6" t="s">
        <v>1072</v>
      </c>
      <c r="C516" s="7" t="s">
        <v>1091</v>
      </c>
      <c r="D516" s="6" t="s">
        <v>1093</v>
      </c>
      <c r="E516" s="8"/>
      <c r="F516" s="8" t="s">
        <v>105</v>
      </c>
      <c r="G516" s="9"/>
      <c r="H516" s="10" t="n">
        <f aca="false">IFERROR(IF(ISNUMBER(G516),J516/G516,J516/Assumptions!$C$4),"")</f>
        <v>0</v>
      </c>
      <c r="I516" s="10" t="n">
        <f aca="false">IFERROR(H516*(1+Assumptions!$C$5),"")</f>
        <v>0</v>
      </c>
      <c r="J516" s="11"/>
      <c r="K516" s="12" t="n">
        <v>64</v>
      </c>
    </row>
    <row r="517" customFormat="false" ht="15" hidden="false" customHeight="true" outlineLevel="0" collapsed="false">
      <c r="A517" s="6" t="s">
        <v>1048</v>
      </c>
      <c r="B517" s="6" t="s">
        <v>1072</v>
      </c>
      <c r="C517" s="7" t="s">
        <v>1091</v>
      </c>
      <c r="D517" s="6" t="s">
        <v>1094</v>
      </c>
      <c r="E517" s="8"/>
      <c r="F517" s="8" t="s">
        <v>105</v>
      </c>
      <c r="G517" s="9"/>
      <c r="H517" s="10" t="n">
        <f aca="false">IFERROR(IF(ISNUMBER(G517),J517/G517,J517/Assumptions!$C$4),"")</f>
        <v>0</v>
      </c>
      <c r="I517" s="10" t="n">
        <f aca="false">IFERROR(H517*(1+Assumptions!$C$5),"")</f>
        <v>0</v>
      </c>
      <c r="J517" s="11"/>
      <c r="K517" s="12" t="n">
        <v>64</v>
      </c>
    </row>
    <row r="518" customFormat="false" ht="41.25" hidden="false" customHeight="true" outlineLevel="0" collapsed="false">
      <c r="A518" s="6" t="s">
        <v>1048</v>
      </c>
      <c r="B518" s="6" t="s">
        <v>1095</v>
      </c>
      <c r="C518" s="7" t="s">
        <v>1096</v>
      </c>
      <c r="D518" s="6" t="s">
        <v>1097</v>
      </c>
      <c r="E518" s="8"/>
      <c r="F518" s="8" t="s">
        <v>105</v>
      </c>
      <c r="G518" s="9"/>
      <c r="H518" s="10" t="n">
        <f aca="false">IFERROR(IF(ISNUMBER(G518),J518/G518,J518/Assumptions!$C$4),"")</f>
        <v>6708</v>
      </c>
      <c r="I518" s="10" t="n">
        <f aca="false">IFERROR(H518*(1+Assumptions!$C$5),"")</f>
        <v>7714.2</v>
      </c>
      <c r="J518" s="11" t="n">
        <v>13416</v>
      </c>
      <c r="K518" s="12" t="n">
        <v>65</v>
      </c>
    </row>
    <row r="519" customFormat="false" ht="41.25" hidden="false" customHeight="true" outlineLevel="0" collapsed="false">
      <c r="A519" s="6" t="s">
        <v>1048</v>
      </c>
      <c r="B519" s="6" t="s">
        <v>1095</v>
      </c>
      <c r="C519" s="7" t="s">
        <v>1098</v>
      </c>
      <c r="D519" s="6" t="s">
        <v>1099</v>
      </c>
      <c r="E519" s="8"/>
      <c r="F519" s="8" t="s">
        <v>105</v>
      </c>
      <c r="G519" s="9"/>
      <c r="H519" s="10" t="n">
        <f aca="false">IFERROR(IF(ISNUMBER(G519),J519/G519,J519/Assumptions!$C$4),"")</f>
        <v>8080.8</v>
      </c>
      <c r="I519" s="10" t="n">
        <f aca="false">IFERROR(H519*(1+Assumptions!$C$5),"")</f>
        <v>9292.92</v>
      </c>
      <c r="J519" s="11" t="n">
        <v>16161.6</v>
      </c>
      <c r="K519" s="12" t="n">
        <v>65</v>
      </c>
    </row>
    <row r="520" customFormat="false" ht="41.25" hidden="false" customHeight="true" outlineLevel="0" collapsed="false">
      <c r="A520" s="6" t="s">
        <v>1048</v>
      </c>
      <c r="B520" s="6" t="s">
        <v>1095</v>
      </c>
      <c r="C520" s="7" t="s">
        <v>1100</v>
      </c>
      <c r="D520" s="6" t="s">
        <v>1101</v>
      </c>
      <c r="E520" s="8"/>
      <c r="F520" s="8" t="s">
        <v>105</v>
      </c>
      <c r="G520" s="9"/>
      <c r="H520" s="10" t="n">
        <f aca="false">IFERROR(IF(ISNUMBER(G520),J520/G520,J520/Assumptions!$C$4),"")</f>
        <v>9474.4</v>
      </c>
      <c r="I520" s="10" t="n">
        <f aca="false">IFERROR(H520*(1+Assumptions!$C$5),"")</f>
        <v>10895.56</v>
      </c>
      <c r="J520" s="11" t="n">
        <v>18948.8</v>
      </c>
      <c r="K520" s="12" t="n">
        <v>65</v>
      </c>
    </row>
    <row r="521" customFormat="false" ht="41.25" hidden="false" customHeight="true" outlineLevel="0" collapsed="false">
      <c r="A521" s="6" t="s">
        <v>1048</v>
      </c>
      <c r="B521" s="6" t="s">
        <v>1095</v>
      </c>
      <c r="C521" s="7" t="s">
        <v>1102</v>
      </c>
      <c r="D521" s="6" t="s">
        <v>1103</v>
      </c>
      <c r="E521" s="8"/>
      <c r="F521" s="8" t="s">
        <v>105</v>
      </c>
      <c r="G521" s="9"/>
      <c r="H521" s="10" t="n">
        <f aca="false">IFERROR(IF(ISNUMBER(G521),J521/G521,J521/Assumptions!$C$4),"")</f>
        <v>11263.2</v>
      </c>
      <c r="I521" s="10" t="n">
        <f aca="false">IFERROR(H521*(1+Assumptions!$C$5),"")</f>
        <v>12952.68</v>
      </c>
      <c r="J521" s="11" t="n">
        <v>22526.4</v>
      </c>
      <c r="K521" s="12" t="n">
        <v>65</v>
      </c>
    </row>
    <row r="522" customFormat="false" ht="15" hidden="false" customHeight="true" outlineLevel="0" collapsed="false">
      <c r="A522" s="6" t="s">
        <v>1104</v>
      </c>
      <c r="B522" s="6" t="s">
        <v>1105</v>
      </c>
      <c r="C522" s="7" t="s">
        <v>1106</v>
      </c>
      <c r="D522" s="6" t="s">
        <v>1107</v>
      </c>
      <c r="E522" s="8"/>
      <c r="F522" s="8" t="s">
        <v>105</v>
      </c>
      <c r="G522" s="9"/>
      <c r="H522" s="10" t="n">
        <f aca="false">IFERROR(IF(ISNUMBER(G522),J522/G522,J522/Assumptions!$C$4),"")</f>
        <v>393.3</v>
      </c>
      <c r="I522" s="10" t="n">
        <f aca="false">IFERROR(H522*(1+Assumptions!$C$5),"")</f>
        <v>452.295</v>
      </c>
      <c r="J522" s="11" t="n">
        <v>786.6</v>
      </c>
      <c r="K522" s="12" t="n">
        <v>66</v>
      </c>
    </row>
    <row r="523" customFormat="false" ht="15" hidden="false" customHeight="true" outlineLevel="0" collapsed="false">
      <c r="A523" s="6" t="s">
        <v>1104</v>
      </c>
      <c r="B523" s="6" t="s">
        <v>1105</v>
      </c>
      <c r="C523" s="7" t="s">
        <v>1108</v>
      </c>
      <c r="D523" s="6" t="s">
        <v>1109</v>
      </c>
      <c r="E523" s="8"/>
      <c r="F523" s="8" t="s">
        <v>105</v>
      </c>
      <c r="G523" s="9"/>
      <c r="H523" s="10" t="n">
        <f aca="false">IFERROR(IF(ISNUMBER(G523),J523/G523,J523/Assumptions!$C$4),"")</f>
        <v>393.3</v>
      </c>
      <c r="I523" s="10" t="n">
        <f aca="false">IFERROR(H523*(1+Assumptions!$C$5),"")</f>
        <v>452.295</v>
      </c>
      <c r="J523" s="11" t="n">
        <v>786.6</v>
      </c>
      <c r="K523" s="12" t="n">
        <v>66</v>
      </c>
    </row>
    <row r="524" customFormat="false" ht="15" hidden="false" customHeight="true" outlineLevel="0" collapsed="false">
      <c r="A524" s="6" t="s">
        <v>1104</v>
      </c>
      <c r="B524" s="6" t="s">
        <v>1105</v>
      </c>
      <c r="C524" s="7" t="s">
        <v>1110</v>
      </c>
      <c r="D524" s="6" t="s">
        <v>1111</v>
      </c>
      <c r="E524" s="8"/>
      <c r="F524" s="8" t="s">
        <v>105</v>
      </c>
      <c r="G524" s="9"/>
      <c r="H524" s="10" t="n">
        <f aca="false">IFERROR(IF(ISNUMBER(G524),J524/G524,J524/Assumptions!$C$4),"")</f>
        <v>393.3</v>
      </c>
      <c r="I524" s="10" t="n">
        <f aca="false">IFERROR(H524*(1+Assumptions!$C$5),"")</f>
        <v>452.295</v>
      </c>
      <c r="J524" s="11" t="n">
        <v>786.6</v>
      </c>
      <c r="K524" s="12" t="n">
        <v>66</v>
      </c>
    </row>
    <row r="525" customFormat="false" ht="15" hidden="false" customHeight="true" outlineLevel="0" collapsed="false">
      <c r="A525" s="6" t="s">
        <v>1104</v>
      </c>
      <c r="B525" s="6" t="s">
        <v>1105</v>
      </c>
      <c r="C525" s="7" t="s">
        <v>1112</v>
      </c>
      <c r="D525" s="6" t="s">
        <v>1113</v>
      </c>
      <c r="E525" s="8"/>
      <c r="F525" s="8" t="s">
        <v>105</v>
      </c>
      <c r="G525" s="9"/>
      <c r="H525" s="10" t="n">
        <f aca="false">IFERROR(IF(ISNUMBER(G525),J525/G525,J525/Assumptions!$C$4),"")</f>
        <v>484.5</v>
      </c>
      <c r="I525" s="10" t="n">
        <f aca="false">IFERROR(H525*(1+Assumptions!$C$5),"")</f>
        <v>557.175</v>
      </c>
      <c r="J525" s="11" t="n">
        <v>969</v>
      </c>
      <c r="K525" s="12" t="n">
        <v>66</v>
      </c>
    </row>
    <row r="526" customFormat="false" ht="15" hidden="false" customHeight="true" outlineLevel="0" collapsed="false">
      <c r="A526" s="6" t="s">
        <v>1104</v>
      </c>
      <c r="B526" s="6" t="s">
        <v>1105</v>
      </c>
      <c r="C526" s="7" t="s">
        <v>1114</v>
      </c>
      <c r="D526" s="6" t="s">
        <v>1115</v>
      </c>
      <c r="E526" s="8"/>
      <c r="F526" s="8" t="s">
        <v>105</v>
      </c>
      <c r="G526" s="9"/>
      <c r="H526" s="10" t="n">
        <f aca="false">IFERROR(IF(ISNUMBER(G526),J526/G526,J526/Assumptions!$C$4),"")</f>
        <v>484.5</v>
      </c>
      <c r="I526" s="10" t="n">
        <f aca="false">IFERROR(H526*(1+Assumptions!$C$5),"")</f>
        <v>557.175</v>
      </c>
      <c r="J526" s="11" t="n">
        <v>969</v>
      </c>
      <c r="K526" s="12" t="n">
        <v>66</v>
      </c>
    </row>
    <row r="527" customFormat="false" ht="15" hidden="false" customHeight="true" outlineLevel="0" collapsed="false">
      <c r="A527" s="6" t="s">
        <v>1104</v>
      </c>
      <c r="B527" s="6" t="s">
        <v>1116</v>
      </c>
      <c r="C527" s="7" t="s">
        <v>1117</v>
      </c>
      <c r="D527" s="6" t="s">
        <v>1118</v>
      </c>
      <c r="E527" s="8"/>
      <c r="F527" s="8" t="s">
        <v>105</v>
      </c>
      <c r="G527" s="9"/>
      <c r="H527" s="10" t="n">
        <f aca="false">IFERROR(IF(ISNUMBER(G527),J527/G527,J527/Assumptions!$C$4),"")</f>
        <v>1539</v>
      </c>
      <c r="I527" s="10" t="n">
        <f aca="false">IFERROR(H527*(1+Assumptions!$C$5),"")</f>
        <v>1769.85</v>
      </c>
      <c r="J527" s="11" t="n">
        <v>3078</v>
      </c>
      <c r="K527" s="12" t="n">
        <v>67</v>
      </c>
    </row>
    <row r="528" customFormat="false" ht="15" hidden="false" customHeight="true" outlineLevel="0" collapsed="false">
      <c r="A528" s="6" t="s">
        <v>1104</v>
      </c>
      <c r="B528" s="6" t="s">
        <v>1116</v>
      </c>
      <c r="C528" s="7" t="s">
        <v>1119</v>
      </c>
      <c r="D528" s="6" t="s">
        <v>1120</v>
      </c>
      <c r="E528" s="8"/>
      <c r="F528" s="8" t="s">
        <v>105</v>
      </c>
      <c r="G528" s="9"/>
      <c r="H528" s="10" t="n">
        <f aca="false">IFERROR(IF(ISNUMBER(G528),J528/G528,J528/Assumptions!$C$4),"")</f>
        <v>1539</v>
      </c>
      <c r="I528" s="10" t="n">
        <f aca="false">IFERROR(H528*(1+Assumptions!$C$5),"")</f>
        <v>1769.85</v>
      </c>
      <c r="J528" s="11" t="n">
        <v>3078</v>
      </c>
      <c r="K528" s="12" t="n">
        <v>67</v>
      </c>
    </row>
    <row r="529" customFormat="false" ht="15" hidden="false" customHeight="true" outlineLevel="0" collapsed="false">
      <c r="A529" s="6" t="s">
        <v>1104</v>
      </c>
      <c r="B529" s="6" t="s">
        <v>1116</v>
      </c>
      <c r="C529" s="7" t="s">
        <v>1121</v>
      </c>
      <c r="D529" s="6" t="s">
        <v>1122</v>
      </c>
      <c r="E529" s="8"/>
      <c r="F529" s="8" t="s">
        <v>105</v>
      </c>
      <c r="G529" s="9"/>
      <c r="H529" s="10" t="n">
        <f aca="false">IFERROR(IF(ISNUMBER(G529),J529/G529,J529/Assumptions!$C$4),"")</f>
        <v>1539</v>
      </c>
      <c r="I529" s="10" t="n">
        <f aca="false">IFERROR(H529*(1+Assumptions!$C$5),"")</f>
        <v>1769.85</v>
      </c>
      <c r="J529" s="11" t="n">
        <v>3078</v>
      </c>
      <c r="K529" s="12" t="n">
        <v>67</v>
      </c>
    </row>
    <row r="530" customFormat="false" ht="15" hidden="false" customHeight="true" outlineLevel="0" collapsed="false">
      <c r="A530" s="6" t="s">
        <v>1104</v>
      </c>
      <c r="B530" s="6" t="s">
        <v>1116</v>
      </c>
      <c r="C530" s="7" t="s">
        <v>1123</v>
      </c>
      <c r="D530" s="6" t="s">
        <v>1124</v>
      </c>
      <c r="E530" s="8"/>
      <c r="F530" s="8" t="s">
        <v>105</v>
      </c>
      <c r="G530" s="9"/>
      <c r="H530" s="10" t="n">
        <f aca="false">IFERROR(IF(ISNUMBER(G530),J530/G530,J530/Assumptions!$C$4),"")</f>
        <v>1653</v>
      </c>
      <c r="I530" s="10" t="n">
        <f aca="false">IFERROR(H530*(1+Assumptions!$C$5),"")</f>
        <v>1900.95</v>
      </c>
      <c r="J530" s="11" t="n">
        <v>3306</v>
      </c>
      <c r="K530" s="12" t="n">
        <v>67</v>
      </c>
    </row>
    <row r="531" customFormat="false" ht="15" hidden="false" customHeight="true" outlineLevel="0" collapsed="false">
      <c r="A531" s="6" t="s">
        <v>1104</v>
      </c>
      <c r="B531" s="6" t="s">
        <v>1116</v>
      </c>
      <c r="C531" s="7" t="s">
        <v>1125</v>
      </c>
      <c r="D531" s="6" t="s">
        <v>1126</v>
      </c>
      <c r="E531" s="8"/>
      <c r="F531" s="8" t="s">
        <v>105</v>
      </c>
      <c r="G531" s="9"/>
      <c r="H531" s="10" t="n">
        <f aca="false">IFERROR(IF(ISNUMBER(G531),J531/G531,J531/Assumptions!$C$4),"")</f>
        <v>1767</v>
      </c>
      <c r="I531" s="10" t="n">
        <f aca="false">IFERROR(H531*(1+Assumptions!$C$5),"")</f>
        <v>2032.05</v>
      </c>
      <c r="J531" s="11" t="n">
        <v>3534</v>
      </c>
      <c r="K531" s="12" t="n">
        <v>67</v>
      </c>
    </row>
    <row r="532" customFormat="false" ht="15" hidden="false" customHeight="true" outlineLevel="0" collapsed="false">
      <c r="A532" s="6" t="s">
        <v>1104</v>
      </c>
      <c r="B532" s="6" t="s">
        <v>1116</v>
      </c>
      <c r="C532" s="7" t="s">
        <v>1127</v>
      </c>
      <c r="D532" s="6" t="s">
        <v>1128</v>
      </c>
      <c r="E532" s="8"/>
      <c r="F532" s="8" t="s">
        <v>105</v>
      </c>
      <c r="G532" s="9"/>
      <c r="H532" s="10" t="n">
        <f aca="false">IFERROR(IF(ISNUMBER(G532),J532/G532,J532/Assumptions!$C$4),"")</f>
        <v>1778.4</v>
      </c>
      <c r="I532" s="10" t="n">
        <f aca="false">IFERROR(H532*(1+Assumptions!$C$5),"")</f>
        <v>2045.16</v>
      </c>
      <c r="J532" s="11" t="n">
        <v>3556.8</v>
      </c>
      <c r="K532" s="12" t="n">
        <v>67</v>
      </c>
    </row>
    <row r="533" customFormat="false" ht="15" hidden="false" customHeight="true" outlineLevel="0" collapsed="false">
      <c r="A533" s="6" t="s">
        <v>1104</v>
      </c>
      <c r="B533" s="6" t="s">
        <v>1116</v>
      </c>
      <c r="C533" s="7" t="s">
        <v>1129</v>
      </c>
      <c r="D533" s="6" t="s">
        <v>1130</v>
      </c>
      <c r="E533" s="8"/>
      <c r="F533" s="8" t="s">
        <v>105</v>
      </c>
      <c r="G533" s="9"/>
      <c r="H533" s="10" t="n">
        <f aca="false">IFERROR(IF(ISNUMBER(G533),J533/G533,J533/Assumptions!$C$4),"")</f>
        <v>969</v>
      </c>
      <c r="I533" s="10" t="n">
        <f aca="false">IFERROR(H533*(1+Assumptions!$C$5),"")</f>
        <v>1114.35</v>
      </c>
      <c r="J533" s="11" t="n">
        <v>1938</v>
      </c>
      <c r="K533" s="12" t="n">
        <v>67</v>
      </c>
    </row>
    <row r="534" customFormat="false" ht="15" hidden="false" customHeight="true" outlineLevel="0" collapsed="false">
      <c r="A534" s="6" t="s">
        <v>1104</v>
      </c>
      <c r="B534" s="6" t="s">
        <v>1116</v>
      </c>
      <c r="C534" s="7" t="s">
        <v>1131</v>
      </c>
      <c r="D534" s="6" t="s">
        <v>1132</v>
      </c>
      <c r="E534" s="8"/>
      <c r="F534" s="8" t="s">
        <v>105</v>
      </c>
      <c r="G534" s="9"/>
      <c r="H534" s="10" t="n">
        <f aca="false">IFERROR(IF(ISNUMBER(G534),J534/G534,J534/Assumptions!$C$4),"")</f>
        <v>4058.4</v>
      </c>
      <c r="I534" s="10" t="n">
        <f aca="false">IFERROR(H534*(1+Assumptions!$C$5),"")</f>
        <v>4667.16</v>
      </c>
      <c r="J534" s="11" t="n">
        <v>8116.8</v>
      </c>
      <c r="K534" s="12" t="n">
        <v>67</v>
      </c>
    </row>
    <row r="535" customFormat="false" ht="15" hidden="false" customHeight="true" outlineLevel="0" collapsed="false">
      <c r="A535" s="6" t="s">
        <v>1104</v>
      </c>
      <c r="B535" s="6" t="s">
        <v>1116</v>
      </c>
      <c r="C535" s="7" t="s">
        <v>1133</v>
      </c>
      <c r="D535" s="6" t="s">
        <v>1134</v>
      </c>
      <c r="E535" s="8"/>
      <c r="F535" s="8" t="s">
        <v>105</v>
      </c>
      <c r="G535" s="9"/>
      <c r="H535" s="10" t="n">
        <f aca="false">IFERROR(IF(ISNUMBER(G535),J535/G535,J535/Assumptions!$C$4),"")</f>
        <v>1653</v>
      </c>
      <c r="I535" s="10" t="n">
        <f aca="false">IFERROR(H535*(1+Assumptions!$C$5),"")</f>
        <v>1900.95</v>
      </c>
      <c r="J535" s="11" t="n">
        <v>3306</v>
      </c>
      <c r="K535" s="12" t="n">
        <v>67</v>
      </c>
    </row>
    <row r="536" customFormat="false" ht="15" hidden="false" customHeight="true" outlineLevel="0" collapsed="false">
      <c r="A536" s="6" t="s">
        <v>1104</v>
      </c>
      <c r="B536" s="6" t="s">
        <v>1116</v>
      </c>
      <c r="C536" s="7" t="s">
        <v>1135</v>
      </c>
      <c r="D536" s="6" t="s">
        <v>1136</v>
      </c>
      <c r="E536" s="8"/>
      <c r="F536" s="8" t="s">
        <v>105</v>
      </c>
      <c r="G536" s="9"/>
      <c r="H536" s="10" t="n">
        <f aca="false">IFERROR(IF(ISNUMBER(G536),J536/G536,J536/Assumptions!$C$4),"")</f>
        <v>4058.4</v>
      </c>
      <c r="I536" s="10" t="n">
        <f aca="false">IFERROR(H536*(1+Assumptions!$C$5),"")</f>
        <v>4667.16</v>
      </c>
      <c r="J536" s="11" t="n">
        <v>8116.8</v>
      </c>
      <c r="K536" s="12" t="n">
        <v>67</v>
      </c>
    </row>
    <row r="537" customFormat="false" ht="15" hidden="false" customHeight="true" outlineLevel="0" collapsed="false">
      <c r="A537" s="6" t="s">
        <v>1104</v>
      </c>
      <c r="B537" s="6" t="s">
        <v>1116</v>
      </c>
      <c r="C537" s="7" t="s">
        <v>1137</v>
      </c>
      <c r="D537" s="6" t="s">
        <v>1138</v>
      </c>
      <c r="E537" s="8"/>
      <c r="F537" s="8" t="s">
        <v>105</v>
      </c>
      <c r="G537" s="9"/>
      <c r="H537" s="10" t="n">
        <f aca="false">IFERROR(IF(ISNUMBER(G537),J537/G537,J537/Assumptions!$C$4),"")</f>
        <v>4058.4</v>
      </c>
      <c r="I537" s="10" t="n">
        <f aca="false">IFERROR(H537*(1+Assumptions!$C$5),"")</f>
        <v>4667.16</v>
      </c>
      <c r="J537" s="11" t="n">
        <v>8116.8</v>
      </c>
      <c r="K537" s="12" t="n">
        <v>67</v>
      </c>
    </row>
    <row r="538" customFormat="false" ht="15" hidden="false" customHeight="true" outlineLevel="0" collapsed="false">
      <c r="A538" s="6" t="s">
        <v>1104</v>
      </c>
      <c r="B538" s="6" t="s">
        <v>1116</v>
      </c>
      <c r="C538" s="7" t="s">
        <v>1139</v>
      </c>
      <c r="D538" s="6" t="s">
        <v>1140</v>
      </c>
      <c r="E538" s="8"/>
      <c r="F538" s="8" t="s">
        <v>105</v>
      </c>
      <c r="G538" s="9"/>
      <c r="H538" s="10" t="n">
        <f aca="false">IFERROR(IF(ISNUMBER(G538),J538/G538,J538/Assumptions!$C$4),"")</f>
        <v>2280</v>
      </c>
      <c r="I538" s="10" t="n">
        <f aca="false">IFERROR(H538*(1+Assumptions!$C$5),"")</f>
        <v>2622</v>
      </c>
      <c r="J538" s="11" t="n">
        <v>4560</v>
      </c>
      <c r="K538" s="12" t="n">
        <v>67</v>
      </c>
    </row>
    <row r="539" customFormat="false" ht="15" hidden="false" customHeight="true" outlineLevel="0" collapsed="false">
      <c r="A539" s="6" t="s">
        <v>1104</v>
      </c>
      <c r="B539" s="6" t="s">
        <v>1116</v>
      </c>
      <c r="C539" s="7" t="s">
        <v>1141</v>
      </c>
      <c r="D539" s="6" t="s">
        <v>1142</v>
      </c>
      <c r="E539" s="8"/>
      <c r="F539" s="8" t="s">
        <v>105</v>
      </c>
      <c r="G539" s="9"/>
      <c r="H539" s="10" t="n">
        <f aca="false">IFERROR(IF(ISNUMBER(G539),J539/G539,J539/Assumptions!$C$4),"")</f>
        <v>4058.4</v>
      </c>
      <c r="I539" s="10" t="n">
        <f aca="false">IFERROR(H539*(1+Assumptions!$C$5),"")</f>
        <v>4667.16</v>
      </c>
      <c r="J539" s="11" t="n">
        <v>8116.8</v>
      </c>
      <c r="K539" s="12" t="n">
        <v>67</v>
      </c>
    </row>
    <row r="540" customFormat="false" ht="15" hidden="false" customHeight="true" outlineLevel="0" collapsed="false">
      <c r="A540" s="6" t="s">
        <v>1104</v>
      </c>
      <c r="B540" s="6" t="s">
        <v>1116</v>
      </c>
      <c r="C540" s="7" t="s">
        <v>1143</v>
      </c>
      <c r="D540" s="6" t="s">
        <v>1144</v>
      </c>
      <c r="E540" s="8"/>
      <c r="F540" s="8" t="s">
        <v>105</v>
      </c>
      <c r="G540" s="9"/>
      <c r="H540" s="10" t="n">
        <f aca="false">IFERROR(IF(ISNUMBER(G540),J540/G540,J540/Assumptions!$C$4),"")</f>
        <v>2990</v>
      </c>
      <c r="I540" s="10" t="n">
        <f aca="false">IFERROR(H540*(1+Assumptions!$C$5),"")</f>
        <v>3438.5</v>
      </c>
      <c r="J540" s="11" t="n">
        <v>5980</v>
      </c>
      <c r="K540" s="12" t="n">
        <v>67</v>
      </c>
    </row>
    <row r="541" customFormat="false" ht="15" hidden="false" customHeight="true" outlineLevel="0" collapsed="false">
      <c r="A541" s="6" t="s">
        <v>1104</v>
      </c>
      <c r="B541" s="6" t="s">
        <v>1116</v>
      </c>
      <c r="C541" s="7" t="s">
        <v>1145</v>
      </c>
      <c r="D541" s="6" t="s">
        <v>1146</v>
      </c>
      <c r="E541" s="8"/>
      <c r="F541" s="8" t="s">
        <v>105</v>
      </c>
      <c r="G541" s="9"/>
      <c r="H541" s="10" t="n">
        <f aca="false">IFERROR(IF(ISNUMBER(G541),J541/G541,J541/Assumptions!$C$4),"")</f>
        <v>2990</v>
      </c>
      <c r="I541" s="10" t="n">
        <f aca="false">IFERROR(H541*(1+Assumptions!$C$5),"")</f>
        <v>3438.5</v>
      </c>
      <c r="J541" s="11" t="n">
        <v>5980</v>
      </c>
      <c r="K541" s="12" t="n">
        <v>67</v>
      </c>
    </row>
    <row r="542" customFormat="false" ht="15" hidden="false" customHeight="true" outlineLevel="0" collapsed="false">
      <c r="A542" s="6" t="s">
        <v>1104</v>
      </c>
      <c r="B542" s="6" t="s">
        <v>1116</v>
      </c>
      <c r="C542" s="7" t="s">
        <v>1147</v>
      </c>
      <c r="D542" s="6" t="s">
        <v>1148</v>
      </c>
      <c r="E542" s="8"/>
      <c r="F542" s="8" t="s">
        <v>105</v>
      </c>
      <c r="G542" s="9"/>
      <c r="H542" s="10" t="n">
        <f aca="false">IFERROR(IF(ISNUMBER(G542),J542/G542,J542/Assumptions!$C$4),"")</f>
        <v>393</v>
      </c>
      <c r="I542" s="10" t="n">
        <f aca="false">IFERROR(H542*(1+Assumptions!$C$5),"")</f>
        <v>451.95</v>
      </c>
      <c r="J542" s="11" t="n">
        <v>786</v>
      </c>
      <c r="K542" s="12" t="n">
        <v>67</v>
      </c>
    </row>
    <row r="543" customFormat="false" ht="15" hidden="false" customHeight="true" outlineLevel="0" collapsed="false">
      <c r="A543" s="6" t="s">
        <v>1104</v>
      </c>
      <c r="B543" s="6" t="s">
        <v>1116</v>
      </c>
      <c r="C543" s="7" t="s">
        <v>1149</v>
      </c>
      <c r="D543" s="6" t="s">
        <v>1150</v>
      </c>
      <c r="E543" s="8"/>
      <c r="F543" s="8" t="s">
        <v>105</v>
      </c>
      <c r="G543" s="9"/>
      <c r="H543" s="10" t="n">
        <f aca="false">IFERROR(IF(ISNUMBER(G543),J543/G543,J543/Assumptions!$C$4),"")</f>
        <v>393</v>
      </c>
      <c r="I543" s="10" t="n">
        <f aca="false">IFERROR(H543*(1+Assumptions!$C$5),"")</f>
        <v>451.95</v>
      </c>
      <c r="J543" s="11" t="n">
        <v>786</v>
      </c>
      <c r="K543" s="12" t="n">
        <v>67</v>
      </c>
    </row>
    <row r="544" customFormat="false" ht="15" hidden="false" customHeight="true" outlineLevel="0" collapsed="false">
      <c r="A544" s="6" t="s">
        <v>1104</v>
      </c>
      <c r="B544" s="6" t="s">
        <v>1116</v>
      </c>
      <c r="C544" s="7" t="s">
        <v>1151</v>
      </c>
      <c r="D544" s="6" t="s">
        <v>1152</v>
      </c>
      <c r="E544" s="8"/>
      <c r="F544" s="8" t="s">
        <v>105</v>
      </c>
      <c r="G544" s="9"/>
      <c r="H544" s="10" t="n">
        <f aca="false">IFERROR(IF(ISNUMBER(G544),J544/G544,J544/Assumptions!$C$4),"")</f>
        <v>590</v>
      </c>
      <c r="I544" s="10" t="n">
        <f aca="false">IFERROR(H544*(1+Assumptions!$C$5),"")</f>
        <v>678.5</v>
      </c>
      <c r="J544" s="11" t="n">
        <v>1180</v>
      </c>
      <c r="K544" s="12" t="n">
        <v>67</v>
      </c>
    </row>
    <row r="545" customFormat="false" ht="15" hidden="false" customHeight="true" outlineLevel="0" collapsed="false">
      <c r="A545" s="6" t="s">
        <v>1104</v>
      </c>
      <c r="B545" s="6" t="s">
        <v>1116</v>
      </c>
      <c r="C545" s="7" t="s">
        <v>1153</v>
      </c>
      <c r="D545" s="6" t="s">
        <v>1154</v>
      </c>
      <c r="E545" s="8"/>
      <c r="F545" s="8" t="s">
        <v>105</v>
      </c>
      <c r="G545" s="9"/>
      <c r="H545" s="10" t="n">
        <f aca="false">IFERROR(IF(ISNUMBER(G545),J545/G545,J545/Assumptions!$C$4),"")</f>
        <v>625</v>
      </c>
      <c r="I545" s="10" t="n">
        <f aca="false">IFERROR(H545*(1+Assumptions!$C$5),"")</f>
        <v>718.75</v>
      </c>
      <c r="J545" s="11" t="n">
        <v>1250</v>
      </c>
      <c r="K545" s="12" t="n">
        <v>67</v>
      </c>
    </row>
    <row r="546" customFormat="false" ht="27.75" hidden="false" customHeight="true" outlineLevel="0" collapsed="false">
      <c r="A546" s="6" t="s">
        <v>1104</v>
      </c>
      <c r="B546" s="6" t="s">
        <v>1155</v>
      </c>
      <c r="C546" s="7" t="s">
        <v>1156</v>
      </c>
      <c r="D546" s="6" t="s">
        <v>1157</v>
      </c>
      <c r="E546" s="8"/>
      <c r="F546" s="8" t="s">
        <v>105</v>
      </c>
      <c r="G546" s="9"/>
      <c r="H546" s="10" t="n">
        <f aca="false">IFERROR(IF(ISNUMBER(G546),J546/G546,J546/Assumptions!$C$4),"")</f>
        <v>8718.72</v>
      </c>
      <c r="I546" s="10" t="n">
        <f aca="false">IFERROR(H546*(1+Assumptions!$C$5),"")</f>
        <v>10026.528</v>
      </c>
      <c r="J546" s="11" t="n">
        <v>17437.44</v>
      </c>
      <c r="K546" s="12" t="n">
        <v>68</v>
      </c>
    </row>
    <row r="547" customFormat="false" ht="27.75" hidden="false" customHeight="true" outlineLevel="0" collapsed="false">
      <c r="A547" s="6" t="s">
        <v>1104</v>
      </c>
      <c r="B547" s="6" t="s">
        <v>1155</v>
      </c>
      <c r="C547" s="7" t="s">
        <v>1158</v>
      </c>
      <c r="D547" s="6" t="s">
        <v>1159</v>
      </c>
      <c r="E547" s="8"/>
      <c r="F547" s="8" t="s">
        <v>105</v>
      </c>
      <c r="G547" s="9"/>
      <c r="H547" s="10" t="n">
        <f aca="false">IFERROR(IF(ISNUMBER(G547),J547/G547,J547/Assumptions!$C$4),"")</f>
        <v>8937.6</v>
      </c>
      <c r="I547" s="10" t="n">
        <f aca="false">IFERROR(H547*(1+Assumptions!$C$5),"")</f>
        <v>10278.24</v>
      </c>
      <c r="J547" s="11" t="n">
        <v>17875.2</v>
      </c>
      <c r="K547" s="12" t="n">
        <v>68</v>
      </c>
    </row>
    <row r="548" customFormat="false" ht="27.75" hidden="false" customHeight="true" outlineLevel="0" collapsed="false">
      <c r="A548" s="6" t="s">
        <v>1104</v>
      </c>
      <c r="B548" s="6" t="s">
        <v>1155</v>
      </c>
      <c r="C548" s="7" t="s">
        <v>1160</v>
      </c>
      <c r="D548" s="6" t="s">
        <v>1161</v>
      </c>
      <c r="E548" s="8"/>
      <c r="F548" s="8" t="s">
        <v>105</v>
      </c>
      <c r="G548" s="9"/>
      <c r="H548" s="10" t="n">
        <f aca="false">IFERROR(IF(ISNUMBER(G548),J548/G548,J548/Assumptions!$C$4),"")</f>
        <v>8937.6</v>
      </c>
      <c r="I548" s="10" t="n">
        <f aca="false">IFERROR(H548*(1+Assumptions!$C$5),"")</f>
        <v>10278.24</v>
      </c>
      <c r="J548" s="11" t="n">
        <v>17875.2</v>
      </c>
      <c r="K548" s="12" t="n">
        <v>68</v>
      </c>
    </row>
    <row r="549" customFormat="false" ht="15" hidden="false" customHeight="true" outlineLevel="0" collapsed="false">
      <c r="A549" s="6" t="s">
        <v>1104</v>
      </c>
      <c r="B549" s="6" t="s">
        <v>1155</v>
      </c>
      <c r="C549" s="7" t="s">
        <v>1162</v>
      </c>
      <c r="D549" s="6" t="s">
        <v>1163</v>
      </c>
      <c r="E549" s="8"/>
      <c r="F549" s="8" t="s">
        <v>105</v>
      </c>
      <c r="G549" s="9"/>
      <c r="H549" s="10" t="n">
        <f aca="false">IFERROR(IF(ISNUMBER(G549),J549/G549,J549/Assumptions!$C$4),"")</f>
        <v>9813.12</v>
      </c>
      <c r="I549" s="10" t="n">
        <f aca="false">IFERROR(H549*(1+Assumptions!$C$5),"")</f>
        <v>11285.088</v>
      </c>
      <c r="J549" s="11" t="n">
        <v>19626.24</v>
      </c>
      <c r="K549" s="12" t="n">
        <v>68</v>
      </c>
    </row>
    <row r="550" customFormat="false" ht="15" hidden="false" customHeight="true" outlineLevel="0" collapsed="false">
      <c r="A550" s="6" t="s">
        <v>1104</v>
      </c>
      <c r="B550" s="6" t="s">
        <v>1155</v>
      </c>
      <c r="C550" s="7" t="s">
        <v>1164</v>
      </c>
      <c r="D550" s="6" t="s">
        <v>1165</v>
      </c>
      <c r="E550" s="8"/>
      <c r="F550" s="8" t="s">
        <v>105</v>
      </c>
      <c r="G550" s="9"/>
      <c r="H550" s="10" t="n">
        <f aca="false">IFERROR(IF(ISNUMBER(G550),J550/G550,J550/Assumptions!$C$4),"")</f>
        <v>9813.12</v>
      </c>
      <c r="I550" s="10" t="n">
        <f aca="false">IFERROR(H550*(1+Assumptions!$C$5),"")</f>
        <v>11285.088</v>
      </c>
      <c r="J550" s="11" t="n">
        <v>19626.24</v>
      </c>
      <c r="K550" s="12" t="n">
        <v>68</v>
      </c>
    </row>
    <row r="551" customFormat="false" ht="27.75" hidden="false" customHeight="true" outlineLevel="0" collapsed="false">
      <c r="A551" s="6" t="s">
        <v>1104</v>
      </c>
      <c r="B551" s="6" t="s">
        <v>1155</v>
      </c>
      <c r="C551" s="7" t="s">
        <v>1166</v>
      </c>
      <c r="D551" s="6" t="s">
        <v>1167</v>
      </c>
      <c r="E551" s="8"/>
      <c r="F551" s="8" t="s">
        <v>105</v>
      </c>
      <c r="G551" s="9"/>
      <c r="H551" s="10" t="n">
        <f aca="false">IFERROR(IF(ISNUMBER(G551),J551/G551,J551/Assumptions!$C$4),"")</f>
        <v>11856</v>
      </c>
      <c r="I551" s="10" t="n">
        <f aca="false">IFERROR(H551*(1+Assumptions!$C$5),"")</f>
        <v>13634.4</v>
      </c>
      <c r="J551" s="11" t="n">
        <v>23712</v>
      </c>
      <c r="K551" s="12" t="n">
        <v>68</v>
      </c>
    </row>
    <row r="552" customFormat="false" ht="27.75" hidden="false" customHeight="true" outlineLevel="0" collapsed="false">
      <c r="A552" s="6" t="s">
        <v>1104</v>
      </c>
      <c r="B552" s="6" t="s">
        <v>1155</v>
      </c>
      <c r="C552" s="7" t="s">
        <v>1168</v>
      </c>
      <c r="D552" s="6" t="s">
        <v>1169</v>
      </c>
      <c r="E552" s="8"/>
      <c r="F552" s="8" t="s">
        <v>105</v>
      </c>
      <c r="G552" s="9"/>
      <c r="H552" s="10" t="n">
        <f aca="false">IFERROR(IF(ISNUMBER(G552),J552/G552,J552/Assumptions!$C$4),"")</f>
        <v>12950.4</v>
      </c>
      <c r="I552" s="10" t="n">
        <f aca="false">IFERROR(H552*(1+Assumptions!$C$5),"")</f>
        <v>14892.96</v>
      </c>
      <c r="J552" s="11" t="n">
        <v>25900.8</v>
      </c>
      <c r="K552" s="12" t="n">
        <v>68</v>
      </c>
    </row>
    <row r="553" customFormat="false" ht="27.75" hidden="false" customHeight="true" outlineLevel="0" collapsed="false">
      <c r="A553" s="6" t="s">
        <v>1104</v>
      </c>
      <c r="B553" s="6" t="s">
        <v>1155</v>
      </c>
      <c r="C553" s="7" t="s">
        <v>1170</v>
      </c>
      <c r="D553" s="6" t="s">
        <v>1171</v>
      </c>
      <c r="E553" s="8"/>
      <c r="F553" s="8" t="s">
        <v>105</v>
      </c>
      <c r="G553" s="9"/>
      <c r="H553" s="10" t="n">
        <f aca="false">IFERROR(IF(ISNUMBER(G553),J553/G553,J553/Assumptions!$C$4),"")</f>
        <v>13424.64</v>
      </c>
      <c r="I553" s="10" t="n">
        <f aca="false">IFERROR(H553*(1+Assumptions!$C$5),"")</f>
        <v>15438.336</v>
      </c>
      <c r="J553" s="11" t="n">
        <v>26849.28</v>
      </c>
      <c r="K553" s="12" t="n">
        <v>68</v>
      </c>
    </row>
    <row r="554" customFormat="false" ht="15" hidden="false" customHeight="true" outlineLevel="0" collapsed="false">
      <c r="A554" s="6" t="s">
        <v>1104</v>
      </c>
      <c r="B554" s="6" t="s">
        <v>1172</v>
      </c>
      <c r="C554" s="7" t="s">
        <v>1173</v>
      </c>
      <c r="D554" s="6" t="s">
        <v>1174</v>
      </c>
      <c r="E554" s="8"/>
      <c r="F554" s="8" t="s">
        <v>105</v>
      </c>
      <c r="G554" s="9"/>
      <c r="H554" s="10" t="n">
        <f aca="false">IFERROR(IF(ISNUMBER(G554),J554/G554,J554/Assumptions!$C$4),"")</f>
        <v>3461</v>
      </c>
      <c r="I554" s="10" t="n">
        <f aca="false">IFERROR(H554*(1+Assumptions!$C$5),"")</f>
        <v>3980.15</v>
      </c>
      <c r="J554" s="11" t="n">
        <v>6922</v>
      </c>
      <c r="K554" s="12" t="n">
        <v>68</v>
      </c>
    </row>
    <row r="555" customFormat="false" ht="15" hidden="false" customHeight="true" outlineLevel="0" collapsed="false">
      <c r="A555" s="6" t="s">
        <v>1104</v>
      </c>
      <c r="B555" s="6" t="s">
        <v>1172</v>
      </c>
      <c r="C555" s="7" t="s">
        <v>1175</v>
      </c>
      <c r="D555" s="6" t="s">
        <v>1176</v>
      </c>
      <c r="E555" s="8"/>
      <c r="F555" s="8" t="s">
        <v>105</v>
      </c>
      <c r="G555" s="9"/>
      <c r="H555" s="10" t="n">
        <f aca="false">IFERROR(IF(ISNUMBER(G555),J555/G555,J555/Assumptions!$C$4),"")</f>
        <v>3461</v>
      </c>
      <c r="I555" s="10" t="n">
        <f aca="false">IFERROR(H555*(1+Assumptions!$C$5),"")</f>
        <v>3980.15</v>
      </c>
      <c r="J555" s="11" t="n">
        <v>6922</v>
      </c>
      <c r="K555" s="12" t="n">
        <v>68</v>
      </c>
    </row>
    <row r="556" customFormat="false" ht="15" hidden="false" customHeight="true" outlineLevel="0" collapsed="false">
      <c r="A556" s="6" t="s">
        <v>1104</v>
      </c>
      <c r="B556" s="6" t="s">
        <v>1172</v>
      </c>
      <c r="C556" s="7" t="s">
        <v>1177</v>
      </c>
      <c r="D556" s="6" t="s">
        <v>1178</v>
      </c>
      <c r="E556" s="8"/>
      <c r="F556" s="8" t="s">
        <v>105</v>
      </c>
      <c r="G556" s="9"/>
      <c r="H556" s="10" t="n">
        <f aca="false">IFERROR(IF(ISNUMBER(G556),J556/G556,J556/Assumptions!$C$4),"")</f>
        <v>8182.14</v>
      </c>
      <c r="I556" s="10" t="n">
        <f aca="false">IFERROR(H556*(1+Assumptions!$C$5),"")</f>
        <v>9409.461</v>
      </c>
      <c r="J556" s="11" t="n">
        <v>16364.28</v>
      </c>
      <c r="K556" s="12" t="n">
        <v>68</v>
      </c>
    </row>
    <row r="557" customFormat="false" ht="15" hidden="false" customHeight="true" outlineLevel="0" collapsed="false">
      <c r="A557" s="6" t="s">
        <v>1104</v>
      </c>
      <c r="B557" s="6" t="s">
        <v>1172</v>
      </c>
      <c r="C557" s="7" t="s">
        <v>1179</v>
      </c>
      <c r="D557" s="6" t="s">
        <v>1180</v>
      </c>
      <c r="E557" s="8"/>
      <c r="F557" s="8" t="s">
        <v>105</v>
      </c>
      <c r="G557" s="9"/>
      <c r="H557" s="10" t="n">
        <f aca="false">IFERROR(IF(ISNUMBER(G557),J557/G557,J557/Assumptions!$C$4),"")</f>
        <v>8893.62</v>
      </c>
      <c r="I557" s="10" t="n">
        <f aca="false">IFERROR(H557*(1+Assumptions!$C$5),"")</f>
        <v>10227.663</v>
      </c>
      <c r="J557" s="11" t="n">
        <v>17787.24</v>
      </c>
      <c r="K557" s="12" t="n">
        <v>68</v>
      </c>
    </row>
    <row r="558" customFormat="false" ht="15" hidden="false" customHeight="true" outlineLevel="0" collapsed="false">
      <c r="A558" s="6" t="s">
        <v>1104</v>
      </c>
      <c r="B558" s="6" t="s">
        <v>1181</v>
      </c>
      <c r="C558" s="7" t="s">
        <v>1182</v>
      </c>
      <c r="D558" s="6" t="s">
        <v>1183</v>
      </c>
      <c r="E558" s="8"/>
      <c r="F558" s="8" t="s">
        <v>105</v>
      </c>
      <c r="G558" s="9"/>
      <c r="H558" s="10" t="n">
        <f aca="false">IFERROR(IF(ISNUMBER(G558),J558/G558,J558/Assumptions!$C$4),"")</f>
        <v>3116</v>
      </c>
      <c r="I558" s="10" t="n">
        <f aca="false">IFERROR(H558*(1+Assumptions!$C$5),"")</f>
        <v>3583.4</v>
      </c>
      <c r="J558" s="11" t="n">
        <v>6232</v>
      </c>
      <c r="K558" s="12" t="n">
        <v>68</v>
      </c>
    </row>
    <row r="559" customFormat="false" ht="15" hidden="false" customHeight="true" outlineLevel="0" collapsed="false">
      <c r="A559" s="6" t="s">
        <v>1104</v>
      </c>
      <c r="B559" s="6" t="s">
        <v>1181</v>
      </c>
      <c r="C559" s="7" t="s">
        <v>1184</v>
      </c>
      <c r="D559" s="6" t="s">
        <v>1185</v>
      </c>
      <c r="E559" s="8"/>
      <c r="F559" s="8" t="s">
        <v>105</v>
      </c>
      <c r="G559" s="9"/>
      <c r="H559" s="10" t="n">
        <f aca="false">IFERROR(IF(ISNUMBER(G559),J559/G559,J559/Assumptions!$C$4),"")</f>
        <v>3828.5</v>
      </c>
      <c r="I559" s="10" t="n">
        <f aca="false">IFERROR(H559*(1+Assumptions!$C$5),"")</f>
        <v>4402.775</v>
      </c>
      <c r="J559" s="11" t="n">
        <v>7657</v>
      </c>
      <c r="K559" s="12" t="n">
        <v>68</v>
      </c>
    </row>
    <row r="560" customFormat="false" ht="15" hidden="false" customHeight="true" outlineLevel="0" collapsed="false">
      <c r="A560" s="6" t="s">
        <v>1104</v>
      </c>
      <c r="B560" s="6" t="s">
        <v>1186</v>
      </c>
      <c r="C560" s="7" t="s">
        <v>1187</v>
      </c>
      <c r="D560" s="6" t="s">
        <v>1188</v>
      </c>
      <c r="E560" s="8"/>
      <c r="F560" s="8" t="s">
        <v>105</v>
      </c>
      <c r="G560" s="9"/>
      <c r="H560" s="10" t="n">
        <f aca="false">IFERROR(IF(ISNUMBER(G560),J560/G560,J560/Assumptions!$C$4),"")</f>
        <v>354</v>
      </c>
      <c r="I560" s="10" t="n">
        <f aca="false">IFERROR(H560*(1+Assumptions!$C$5),"")</f>
        <v>407.1</v>
      </c>
      <c r="J560" s="11" t="n">
        <v>708</v>
      </c>
      <c r="K560" s="12" t="n">
        <v>69</v>
      </c>
    </row>
    <row r="561" customFormat="false" ht="15" hidden="false" customHeight="true" outlineLevel="0" collapsed="false">
      <c r="A561" s="6" t="s">
        <v>1104</v>
      </c>
      <c r="B561" s="6" t="s">
        <v>1186</v>
      </c>
      <c r="C561" s="7" t="s">
        <v>1189</v>
      </c>
      <c r="D561" s="6" t="s">
        <v>1190</v>
      </c>
      <c r="E561" s="8"/>
      <c r="F561" s="8" t="s">
        <v>105</v>
      </c>
      <c r="G561" s="9"/>
      <c r="H561" s="10" t="n">
        <f aca="false">IFERROR(IF(ISNUMBER(G561),J561/G561,J561/Assumptions!$C$4),"")</f>
        <v>414</v>
      </c>
      <c r="I561" s="10" t="n">
        <f aca="false">IFERROR(H561*(1+Assumptions!$C$5),"")</f>
        <v>476.1</v>
      </c>
      <c r="J561" s="11" t="n">
        <v>828</v>
      </c>
      <c r="K561" s="12" t="n">
        <v>69</v>
      </c>
    </row>
    <row r="562" customFormat="false" ht="15" hidden="false" customHeight="true" outlineLevel="0" collapsed="false">
      <c r="A562" s="6" t="s">
        <v>1191</v>
      </c>
      <c r="B562" s="6" t="s">
        <v>1192</v>
      </c>
      <c r="C562" s="7" t="s">
        <v>1193</v>
      </c>
      <c r="D562" s="6" t="s">
        <v>1194</v>
      </c>
      <c r="E562" s="8"/>
      <c r="F562" s="8" t="s">
        <v>105</v>
      </c>
      <c r="G562" s="9"/>
      <c r="H562" s="10" t="n">
        <f aca="false">IFERROR(IF(ISNUMBER(G562),J562/G562,J562/Assumptions!$C$4),"")</f>
        <v>485</v>
      </c>
      <c r="I562" s="10" t="n">
        <f aca="false">IFERROR(H562*(1+Assumptions!$C$5),"")</f>
        <v>557.75</v>
      </c>
      <c r="J562" s="11" t="n">
        <v>970</v>
      </c>
      <c r="K562" s="12" t="n">
        <v>70</v>
      </c>
    </row>
    <row r="563" customFormat="false" ht="15" hidden="false" customHeight="true" outlineLevel="0" collapsed="false">
      <c r="A563" s="6" t="s">
        <v>1191</v>
      </c>
      <c r="B563" s="6" t="s">
        <v>1192</v>
      </c>
      <c r="C563" s="7" t="s">
        <v>1195</v>
      </c>
      <c r="D563" s="6" t="s">
        <v>1196</v>
      </c>
      <c r="E563" s="8"/>
      <c r="F563" s="8" t="s">
        <v>105</v>
      </c>
      <c r="G563" s="9"/>
      <c r="H563" s="10" t="n">
        <f aca="false">IFERROR(IF(ISNUMBER(G563),J563/G563,J563/Assumptions!$C$4),"")</f>
        <v>549</v>
      </c>
      <c r="I563" s="10" t="n">
        <f aca="false">IFERROR(H563*(1+Assumptions!$C$5),"")</f>
        <v>631.35</v>
      </c>
      <c r="J563" s="11" t="n">
        <v>1098</v>
      </c>
      <c r="K563" s="12" t="n">
        <v>70</v>
      </c>
    </row>
    <row r="564" customFormat="false" ht="15" hidden="false" customHeight="true" outlineLevel="0" collapsed="false">
      <c r="A564" s="6" t="s">
        <v>1191</v>
      </c>
      <c r="B564" s="6" t="s">
        <v>1192</v>
      </c>
      <c r="C564" s="7" t="s">
        <v>1197</v>
      </c>
      <c r="D564" s="6" t="s">
        <v>1198</v>
      </c>
      <c r="E564" s="8"/>
      <c r="F564" s="8" t="s">
        <v>105</v>
      </c>
      <c r="G564" s="9"/>
      <c r="H564" s="10" t="n">
        <f aca="false">IFERROR(IF(ISNUMBER(G564),J564/G564,J564/Assumptions!$C$4),"")</f>
        <v>615</v>
      </c>
      <c r="I564" s="10" t="n">
        <f aca="false">IFERROR(H564*(1+Assumptions!$C$5),"")</f>
        <v>707.25</v>
      </c>
      <c r="J564" s="11" t="n">
        <v>1230</v>
      </c>
      <c r="K564" s="12" t="n">
        <v>70</v>
      </c>
    </row>
    <row r="565" customFormat="false" ht="15" hidden="false" customHeight="true" outlineLevel="0" collapsed="false">
      <c r="A565" s="6" t="s">
        <v>1191</v>
      </c>
      <c r="B565" s="6" t="s">
        <v>1192</v>
      </c>
      <c r="C565" s="7" t="s">
        <v>1199</v>
      </c>
      <c r="D565" s="6" t="s">
        <v>1200</v>
      </c>
      <c r="E565" s="8"/>
      <c r="F565" s="8" t="s">
        <v>105</v>
      </c>
      <c r="G565" s="9"/>
      <c r="H565" s="10" t="n">
        <f aca="false">IFERROR(IF(ISNUMBER(G565),J565/G565,J565/Assumptions!$C$4),"")</f>
        <v>690</v>
      </c>
      <c r="I565" s="10" t="n">
        <f aca="false">IFERROR(H565*(1+Assumptions!$C$5),"")</f>
        <v>793.5</v>
      </c>
      <c r="J565" s="11" t="n">
        <v>1380</v>
      </c>
      <c r="K565" s="12" t="n">
        <v>70</v>
      </c>
    </row>
    <row r="566" customFormat="false" ht="15" hidden="false" customHeight="true" outlineLevel="0" collapsed="false">
      <c r="A566" s="6" t="s">
        <v>1191</v>
      </c>
      <c r="B566" s="6" t="s">
        <v>1192</v>
      </c>
      <c r="C566" s="7" t="s">
        <v>1201</v>
      </c>
      <c r="D566" s="6" t="s">
        <v>1202</v>
      </c>
      <c r="E566" s="8"/>
      <c r="F566" s="8" t="s">
        <v>105</v>
      </c>
      <c r="G566" s="9"/>
      <c r="H566" s="10" t="n">
        <f aca="false">IFERROR(IF(ISNUMBER(G566),J566/G566,J566/Assumptions!$C$4),"")</f>
        <v>1089</v>
      </c>
      <c r="I566" s="10" t="n">
        <f aca="false">IFERROR(H566*(1+Assumptions!$C$5),"")</f>
        <v>1252.35</v>
      </c>
      <c r="J566" s="11" t="n">
        <v>2178</v>
      </c>
      <c r="K566" s="12" t="n">
        <v>70</v>
      </c>
    </row>
    <row r="567" customFormat="false" ht="15" hidden="false" customHeight="true" outlineLevel="0" collapsed="false">
      <c r="A567" s="6" t="s">
        <v>1191</v>
      </c>
      <c r="B567" s="6" t="s">
        <v>1192</v>
      </c>
      <c r="C567" s="7" t="s">
        <v>1203</v>
      </c>
      <c r="D567" s="6" t="s">
        <v>1204</v>
      </c>
      <c r="E567" s="8"/>
      <c r="F567" s="8" t="s">
        <v>105</v>
      </c>
      <c r="G567" s="9"/>
      <c r="H567" s="10" t="n">
        <f aca="false">IFERROR(IF(ISNUMBER(G567),J567/G567,J567/Assumptions!$C$4),"")</f>
        <v>2820</v>
      </c>
      <c r="I567" s="10" t="n">
        <f aca="false">IFERROR(H567*(1+Assumptions!$C$5),"")</f>
        <v>3243</v>
      </c>
      <c r="J567" s="11" t="n">
        <v>5640</v>
      </c>
      <c r="K567" s="12" t="n">
        <v>70</v>
      </c>
    </row>
    <row r="568" customFormat="false" ht="15" hidden="false" customHeight="true" outlineLevel="0" collapsed="false">
      <c r="A568" s="6" t="s">
        <v>1191</v>
      </c>
      <c r="B568" s="6" t="s">
        <v>1192</v>
      </c>
      <c r="C568" s="7" t="s">
        <v>1205</v>
      </c>
      <c r="D568" s="6" t="s">
        <v>1206</v>
      </c>
      <c r="E568" s="8"/>
      <c r="F568" s="8" t="s">
        <v>105</v>
      </c>
      <c r="G568" s="9"/>
      <c r="H568" s="10" t="n">
        <f aca="false">IFERROR(IF(ISNUMBER(G568),J568/G568,J568/Assumptions!$C$4),"")</f>
        <v>3300</v>
      </c>
      <c r="I568" s="10" t="n">
        <f aca="false">IFERROR(H568*(1+Assumptions!$C$5),"")</f>
        <v>3795</v>
      </c>
      <c r="J568" s="11" t="n">
        <v>6600</v>
      </c>
      <c r="K568" s="12" t="n">
        <v>70</v>
      </c>
    </row>
    <row r="569" customFormat="false" ht="15" hidden="false" customHeight="true" outlineLevel="0" collapsed="false">
      <c r="A569" s="6" t="s">
        <v>1191</v>
      </c>
      <c r="B569" s="6" t="s">
        <v>1192</v>
      </c>
      <c r="C569" s="7" t="s">
        <v>1207</v>
      </c>
      <c r="D569" s="6" t="s">
        <v>1208</v>
      </c>
      <c r="E569" s="8"/>
      <c r="F569" s="8" t="s">
        <v>105</v>
      </c>
      <c r="G569" s="9"/>
      <c r="H569" s="10" t="n">
        <f aca="false">IFERROR(IF(ISNUMBER(G569),J569/G569,J569/Assumptions!$C$4),"")</f>
        <v>3128.74</v>
      </c>
      <c r="I569" s="10" t="n">
        <f aca="false">IFERROR(H569*(1+Assumptions!$C$5),"")</f>
        <v>3598.051</v>
      </c>
      <c r="J569" s="11" t="n">
        <v>6257.48</v>
      </c>
      <c r="K569" s="12" t="n">
        <v>70</v>
      </c>
    </row>
    <row r="570" customFormat="false" ht="15" hidden="false" customHeight="true" outlineLevel="0" collapsed="false">
      <c r="A570" s="6" t="s">
        <v>1191</v>
      </c>
      <c r="B570" s="6" t="s">
        <v>1192</v>
      </c>
      <c r="C570" s="7" t="s">
        <v>1209</v>
      </c>
      <c r="D570" s="6" t="s">
        <v>1210</v>
      </c>
      <c r="E570" s="8"/>
      <c r="F570" s="8" t="s">
        <v>105</v>
      </c>
      <c r="G570" s="9"/>
      <c r="H570" s="10" t="n">
        <f aca="false">IFERROR(IF(ISNUMBER(G570),J570/G570,J570/Assumptions!$C$4),"")</f>
        <v>4634.84</v>
      </c>
      <c r="I570" s="10" t="n">
        <f aca="false">IFERROR(H570*(1+Assumptions!$C$5),"")</f>
        <v>5330.066</v>
      </c>
      <c r="J570" s="11" t="n">
        <v>9269.68</v>
      </c>
      <c r="K570" s="12" t="n">
        <v>70</v>
      </c>
    </row>
    <row r="571" customFormat="false" ht="15" hidden="false" customHeight="true" outlineLevel="0" collapsed="false">
      <c r="A571" s="6" t="s">
        <v>1191</v>
      </c>
      <c r="B571" s="6" t="s">
        <v>1192</v>
      </c>
      <c r="C571" s="7" t="s">
        <v>1211</v>
      </c>
      <c r="D571" s="6" t="s">
        <v>1212</v>
      </c>
      <c r="E571" s="8"/>
      <c r="F571" s="8" t="s">
        <v>105</v>
      </c>
      <c r="G571" s="9"/>
      <c r="H571" s="10" t="n">
        <f aca="false">IFERROR(IF(ISNUMBER(G571),J571/G571,J571/Assumptions!$C$4),"")</f>
        <v>3223.28</v>
      </c>
      <c r="I571" s="10" t="n">
        <f aca="false">IFERROR(H571*(1+Assumptions!$C$5),"")</f>
        <v>3706.772</v>
      </c>
      <c r="J571" s="11" t="n">
        <v>6446.56</v>
      </c>
      <c r="K571" s="12" t="n">
        <v>70</v>
      </c>
    </row>
    <row r="572" customFormat="false" ht="15" hidden="false" customHeight="true" outlineLevel="0" collapsed="false">
      <c r="A572" s="6" t="s">
        <v>1191</v>
      </c>
      <c r="B572" s="6" t="s">
        <v>1192</v>
      </c>
      <c r="C572" s="7" t="s">
        <v>1213</v>
      </c>
      <c r="D572" s="6" t="s">
        <v>1214</v>
      </c>
      <c r="E572" s="8"/>
      <c r="F572" s="8" t="s">
        <v>105</v>
      </c>
      <c r="G572" s="9"/>
      <c r="H572" s="10" t="n">
        <f aca="false">IFERROR(IF(ISNUMBER(G572),J572/G572,J572/Assumptions!$C$4),"")</f>
        <v>15312</v>
      </c>
      <c r="I572" s="10" t="n">
        <f aca="false">IFERROR(H572*(1+Assumptions!$C$5),"")</f>
        <v>17608.8</v>
      </c>
      <c r="J572" s="11" t="n">
        <v>30624</v>
      </c>
      <c r="K572" s="12" t="n">
        <v>70</v>
      </c>
    </row>
    <row r="573" customFormat="false" ht="15" hidden="false" customHeight="true" outlineLevel="0" collapsed="false">
      <c r="A573" s="6" t="s">
        <v>1191</v>
      </c>
      <c r="B573" s="6" t="s">
        <v>1192</v>
      </c>
      <c r="C573" s="7" t="s">
        <v>1215</v>
      </c>
      <c r="D573" s="6" t="s">
        <v>1216</v>
      </c>
      <c r="E573" s="8"/>
      <c r="F573" s="8" t="s">
        <v>105</v>
      </c>
      <c r="G573" s="9"/>
      <c r="H573" s="10" t="n">
        <f aca="false">IFERROR(IF(ISNUMBER(G573),J573/G573,J573/Assumptions!$C$4),"")</f>
        <v>17760.94</v>
      </c>
      <c r="I573" s="10" t="n">
        <f aca="false">IFERROR(H573*(1+Assumptions!$C$5),"")</f>
        <v>20425.081</v>
      </c>
      <c r="J573" s="11" t="n">
        <v>35521.88</v>
      </c>
      <c r="K573" s="12" t="n">
        <v>70</v>
      </c>
    </row>
    <row r="574" customFormat="false" ht="15" hidden="false" customHeight="true" outlineLevel="0" collapsed="false">
      <c r="A574" s="6" t="s">
        <v>1191</v>
      </c>
      <c r="B574" s="6" t="s">
        <v>1192</v>
      </c>
      <c r="C574" s="7" t="s">
        <v>1217</v>
      </c>
      <c r="D574" s="6" t="s">
        <v>1218</v>
      </c>
      <c r="E574" s="8"/>
      <c r="F574" s="8" t="s">
        <v>105</v>
      </c>
      <c r="G574" s="9"/>
      <c r="H574" s="10" t="n">
        <f aca="false">IFERROR(IF(ISNUMBER(G574),J574/G574,J574/Assumptions!$C$4),"")</f>
        <v>25781</v>
      </c>
      <c r="I574" s="10" t="n">
        <f aca="false">IFERROR(H574*(1+Assumptions!$C$5),"")</f>
        <v>29648.15</v>
      </c>
      <c r="J574" s="11" t="n">
        <v>51562</v>
      </c>
      <c r="K574" s="12" t="n">
        <v>70</v>
      </c>
    </row>
    <row r="575" customFormat="false" ht="15" hidden="false" customHeight="true" outlineLevel="0" collapsed="false">
      <c r="A575" s="6" t="s">
        <v>1219</v>
      </c>
      <c r="B575" s="6" t="s">
        <v>1155</v>
      </c>
      <c r="C575" s="7" t="s">
        <v>1220</v>
      </c>
      <c r="D575" s="6" t="s">
        <v>1221</v>
      </c>
      <c r="E575" s="8"/>
      <c r="F575" s="8" t="s">
        <v>105</v>
      </c>
      <c r="G575" s="9"/>
      <c r="H575" s="10" t="n">
        <f aca="false">IFERROR(IF(ISNUMBER(G575),J575/G575,J575/Assumptions!$C$4),"")</f>
        <v>3995</v>
      </c>
      <c r="I575" s="10" t="n">
        <f aca="false">IFERROR(H575*(1+Assumptions!$C$5),"")</f>
        <v>4594.25</v>
      </c>
      <c r="J575" s="11" t="n">
        <v>7990</v>
      </c>
      <c r="K575" s="12" t="n">
        <v>71</v>
      </c>
    </row>
    <row r="576" customFormat="false" ht="15" hidden="false" customHeight="true" outlineLevel="0" collapsed="false">
      <c r="A576" s="6" t="s">
        <v>1219</v>
      </c>
      <c r="B576" s="6" t="s">
        <v>1155</v>
      </c>
      <c r="C576" s="7" t="s">
        <v>1222</v>
      </c>
      <c r="D576" s="6" t="s">
        <v>1223</v>
      </c>
      <c r="E576" s="8"/>
      <c r="F576" s="8" t="s">
        <v>105</v>
      </c>
      <c r="G576" s="9"/>
      <c r="H576" s="10" t="n">
        <f aca="false">IFERROR(IF(ISNUMBER(G576),J576/G576,J576/Assumptions!$C$4),"")</f>
        <v>2450</v>
      </c>
      <c r="I576" s="10" t="n">
        <f aca="false">IFERROR(H576*(1+Assumptions!$C$5),"")</f>
        <v>2817.5</v>
      </c>
      <c r="J576" s="11" t="n">
        <v>4900</v>
      </c>
      <c r="K576" s="12" t="n">
        <v>71</v>
      </c>
    </row>
    <row r="577" customFormat="false" ht="27.75" hidden="false" customHeight="true" outlineLevel="0" collapsed="false">
      <c r="A577" s="6" t="s">
        <v>1224</v>
      </c>
      <c r="B577" s="6" t="s">
        <v>1225</v>
      </c>
      <c r="C577" s="7" t="s">
        <v>1226</v>
      </c>
      <c r="D577" s="6" t="s">
        <v>1227</v>
      </c>
      <c r="E577" s="8"/>
      <c r="F577" s="8" t="s">
        <v>105</v>
      </c>
      <c r="G577" s="9"/>
      <c r="H577" s="10" t="n">
        <f aca="false">IFERROR(IF(ISNUMBER(G577),J577/G577,J577/Assumptions!$C$4),"")</f>
        <v>127.4</v>
      </c>
      <c r="I577" s="10" t="n">
        <f aca="false">IFERROR(H577*(1+Assumptions!$C$5),"")</f>
        <v>146.51</v>
      </c>
      <c r="J577" s="11" t="n">
        <v>254.8</v>
      </c>
      <c r="K577" s="12" t="n">
        <v>72</v>
      </c>
    </row>
    <row r="578" customFormat="false" ht="27.75" hidden="false" customHeight="true" outlineLevel="0" collapsed="false">
      <c r="A578" s="6" t="s">
        <v>1224</v>
      </c>
      <c r="B578" s="6" t="s">
        <v>1225</v>
      </c>
      <c r="C578" s="7" t="s">
        <v>1228</v>
      </c>
      <c r="D578" s="6" t="s">
        <v>1229</v>
      </c>
      <c r="E578" s="8"/>
      <c r="F578" s="8" t="s">
        <v>105</v>
      </c>
      <c r="G578" s="9"/>
      <c r="H578" s="10" t="n">
        <f aca="false">IFERROR(IF(ISNUMBER(G578),J578/G578,J578/Assumptions!$C$4),"")</f>
        <v>127.4</v>
      </c>
      <c r="I578" s="10" t="n">
        <f aca="false">IFERROR(H578*(1+Assumptions!$C$5),"")</f>
        <v>146.51</v>
      </c>
      <c r="J578" s="11" t="n">
        <v>254.8</v>
      </c>
      <c r="K578" s="12" t="n">
        <v>72</v>
      </c>
    </row>
    <row r="579" customFormat="false" ht="27.75" hidden="false" customHeight="true" outlineLevel="0" collapsed="false">
      <c r="A579" s="6" t="s">
        <v>1224</v>
      </c>
      <c r="B579" s="6" t="s">
        <v>1225</v>
      </c>
      <c r="C579" s="7" t="s">
        <v>1230</v>
      </c>
      <c r="D579" s="6" t="s">
        <v>1231</v>
      </c>
      <c r="E579" s="8"/>
      <c r="F579" s="8" t="s">
        <v>105</v>
      </c>
      <c r="G579" s="9"/>
      <c r="H579" s="10" t="n">
        <f aca="false">IFERROR(IF(ISNUMBER(G579),J579/G579,J579/Assumptions!$C$4),"")</f>
        <v>127.4</v>
      </c>
      <c r="I579" s="10" t="n">
        <f aca="false">IFERROR(H579*(1+Assumptions!$C$5),"")</f>
        <v>146.51</v>
      </c>
      <c r="J579" s="11" t="n">
        <v>254.8</v>
      </c>
      <c r="K579" s="12" t="n">
        <v>72</v>
      </c>
    </row>
    <row r="580" customFormat="false" ht="27.75" hidden="false" customHeight="true" outlineLevel="0" collapsed="false">
      <c r="A580" s="6" t="s">
        <v>1224</v>
      </c>
      <c r="B580" s="6" t="s">
        <v>1225</v>
      </c>
      <c r="C580" s="7" t="s">
        <v>1232</v>
      </c>
      <c r="D580" s="6" t="s">
        <v>1233</v>
      </c>
      <c r="E580" s="8"/>
      <c r="F580" s="8" t="s">
        <v>105</v>
      </c>
      <c r="G580" s="9"/>
      <c r="H580" s="10" t="n">
        <f aca="false">IFERROR(IF(ISNUMBER(G580),J580/G580,J580/Assumptions!$C$4),"")</f>
        <v>127.4</v>
      </c>
      <c r="I580" s="10" t="n">
        <f aca="false">IFERROR(H580*(1+Assumptions!$C$5),"")</f>
        <v>146.51</v>
      </c>
      <c r="J580" s="11" t="n">
        <v>254.8</v>
      </c>
      <c r="K580" s="12" t="n">
        <v>72</v>
      </c>
    </row>
    <row r="581" customFormat="false" ht="27.75" hidden="false" customHeight="true" outlineLevel="0" collapsed="false">
      <c r="A581" s="6" t="s">
        <v>1224</v>
      </c>
      <c r="B581" s="6" t="s">
        <v>1225</v>
      </c>
      <c r="C581" s="7" t="s">
        <v>1234</v>
      </c>
      <c r="D581" s="6" t="s">
        <v>1235</v>
      </c>
      <c r="E581" s="8"/>
      <c r="F581" s="8" t="s">
        <v>105</v>
      </c>
      <c r="G581" s="9"/>
      <c r="H581" s="10" t="n">
        <f aca="false">IFERROR(IF(ISNUMBER(G581),J581/G581,J581/Assumptions!$C$4),"")</f>
        <v>127.4</v>
      </c>
      <c r="I581" s="10" t="n">
        <f aca="false">IFERROR(H581*(1+Assumptions!$C$5),"")</f>
        <v>146.51</v>
      </c>
      <c r="J581" s="11" t="n">
        <v>254.8</v>
      </c>
      <c r="K581" s="12" t="n">
        <v>72</v>
      </c>
    </row>
    <row r="582" customFormat="false" ht="27.75" hidden="false" customHeight="true" outlineLevel="0" collapsed="false">
      <c r="A582" s="6" t="s">
        <v>1224</v>
      </c>
      <c r="B582" s="6" t="s">
        <v>1225</v>
      </c>
      <c r="C582" s="7" t="s">
        <v>1236</v>
      </c>
      <c r="D582" s="6" t="s">
        <v>1237</v>
      </c>
      <c r="E582" s="8"/>
      <c r="F582" s="8" t="s">
        <v>105</v>
      </c>
      <c r="G582" s="9"/>
      <c r="H582" s="10" t="n">
        <f aca="false">IFERROR(IF(ISNUMBER(G582),J582/G582,J582/Assumptions!$C$4),"")</f>
        <v>141.7</v>
      </c>
      <c r="I582" s="10" t="n">
        <f aca="false">IFERROR(H582*(1+Assumptions!$C$5),"")</f>
        <v>162.955</v>
      </c>
      <c r="J582" s="11" t="n">
        <v>283.4</v>
      </c>
      <c r="K582" s="12" t="n">
        <v>72</v>
      </c>
    </row>
    <row r="583" customFormat="false" ht="15" hidden="false" customHeight="true" outlineLevel="0" collapsed="false">
      <c r="A583" s="6" t="s">
        <v>1224</v>
      </c>
      <c r="B583" s="6" t="s">
        <v>1238</v>
      </c>
      <c r="C583" s="7" t="s">
        <v>1239</v>
      </c>
      <c r="D583" s="6" t="s">
        <v>1240</v>
      </c>
      <c r="E583" s="8"/>
      <c r="F583" s="8" t="s">
        <v>105</v>
      </c>
      <c r="G583" s="9"/>
      <c r="H583" s="10" t="n">
        <f aca="false">IFERROR(IF(ISNUMBER(G583),J583/G583,J583/Assumptions!$C$4),"")</f>
        <v>127.4</v>
      </c>
      <c r="I583" s="10" t="n">
        <f aca="false">IFERROR(H583*(1+Assumptions!$C$5),"")</f>
        <v>146.51</v>
      </c>
      <c r="J583" s="11" t="n">
        <v>254.8</v>
      </c>
      <c r="K583" s="12" t="n">
        <v>72</v>
      </c>
    </row>
    <row r="584" customFormat="false" ht="15" hidden="false" customHeight="true" outlineLevel="0" collapsed="false">
      <c r="A584" s="6" t="s">
        <v>1224</v>
      </c>
      <c r="B584" s="6" t="s">
        <v>1238</v>
      </c>
      <c r="C584" s="7" t="s">
        <v>1241</v>
      </c>
      <c r="D584" s="6" t="s">
        <v>1242</v>
      </c>
      <c r="E584" s="8"/>
      <c r="F584" s="8" t="s">
        <v>105</v>
      </c>
      <c r="G584" s="9"/>
      <c r="H584" s="10" t="n">
        <f aca="false">IFERROR(IF(ISNUMBER(G584),J584/G584,J584/Assumptions!$C$4),"")</f>
        <v>127.4</v>
      </c>
      <c r="I584" s="10" t="n">
        <f aca="false">IFERROR(H584*(1+Assumptions!$C$5),"")</f>
        <v>146.51</v>
      </c>
      <c r="J584" s="11" t="n">
        <v>254.8</v>
      </c>
      <c r="K584" s="12" t="n">
        <v>72</v>
      </c>
    </row>
    <row r="585" customFormat="false" ht="15" hidden="false" customHeight="true" outlineLevel="0" collapsed="false">
      <c r="A585" s="6" t="s">
        <v>1224</v>
      </c>
      <c r="B585" s="6" t="s">
        <v>1238</v>
      </c>
      <c r="C585" s="7" t="s">
        <v>1243</v>
      </c>
      <c r="D585" s="6" t="s">
        <v>1244</v>
      </c>
      <c r="E585" s="8"/>
      <c r="F585" s="8" t="s">
        <v>105</v>
      </c>
      <c r="G585" s="9"/>
      <c r="H585" s="10" t="n">
        <f aca="false">IFERROR(IF(ISNUMBER(G585),J585/G585,J585/Assumptions!$C$4),"")</f>
        <v>127.4</v>
      </c>
      <c r="I585" s="10" t="n">
        <f aca="false">IFERROR(H585*(1+Assumptions!$C$5),"")</f>
        <v>146.51</v>
      </c>
      <c r="J585" s="11" t="n">
        <v>254.8</v>
      </c>
      <c r="K585" s="12" t="n">
        <v>72</v>
      </c>
    </row>
    <row r="586" customFormat="false" ht="15" hidden="false" customHeight="true" outlineLevel="0" collapsed="false">
      <c r="A586" s="6" t="s">
        <v>1224</v>
      </c>
      <c r="B586" s="6" t="s">
        <v>1238</v>
      </c>
      <c r="C586" s="7" t="s">
        <v>1245</v>
      </c>
      <c r="D586" s="6" t="s">
        <v>1246</v>
      </c>
      <c r="E586" s="8"/>
      <c r="F586" s="8" t="s">
        <v>105</v>
      </c>
      <c r="G586" s="9"/>
      <c r="H586" s="10" t="n">
        <f aca="false">IFERROR(IF(ISNUMBER(G586),J586/G586,J586/Assumptions!$C$4),"")</f>
        <v>127.4</v>
      </c>
      <c r="I586" s="10" t="n">
        <f aca="false">IFERROR(H586*(1+Assumptions!$C$5),"")</f>
        <v>146.51</v>
      </c>
      <c r="J586" s="11" t="n">
        <v>254.8</v>
      </c>
      <c r="K586" s="12" t="n">
        <v>72</v>
      </c>
    </row>
    <row r="587" customFormat="false" ht="15" hidden="false" customHeight="true" outlineLevel="0" collapsed="false">
      <c r="A587" s="6" t="s">
        <v>1224</v>
      </c>
      <c r="B587" s="6" t="s">
        <v>1238</v>
      </c>
      <c r="C587" s="7" t="s">
        <v>1247</v>
      </c>
      <c r="D587" s="6" t="s">
        <v>1248</v>
      </c>
      <c r="E587" s="8"/>
      <c r="F587" s="8" t="s">
        <v>105</v>
      </c>
      <c r="G587" s="9"/>
      <c r="H587" s="10" t="n">
        <f aca="false">IFERROR(IF(ISNUMBER(G587),J587/G587,J587/Assumptions!$C$4),"")</f>
        <v>127.4</v>
      </c>
      <c r="I587" s="10" t="n">
        <f aca="false">IFERROR(H587*(1+Assumptions!$C$5),"")</f>
        <v>146.51</v>
      </c>
      <c r="J587" s="11" t="n">
        <v>254.8</v>
      </c>
      <c r="K587" s="12" t="n">
        <v>72</v>
      </c>
    </row>
    <row r="588" customFormat="false" ht="15" hidden="false" customHeight="true" outlineLevel="0" collapsed="false">
      <c r="A588" s="6" t="s">
        <v>1224</v>
      </c>
      <c r="B588" s="6" t="s">
        <v>1238</v>
      </c>
      <c r="C588" s="7" t="s">
        <v>1249</v>
      </c>
      <c r="D588" s="6" t="s">
        <v>1250</v>
      </c>
      <c r="E588" s="8"/>
      <c r="F588" s="8" t="s">
        <v>105</v>
      </c>
      <c r="G588" s="9"/>
      <c r="H588" s="10" t="n">
        <f aca="false">IFERROR(IF(ISNUMBER(G588),J588/G588,J588/Assumptions!$C$4),"")</f>
        <v>141.7</v>
      </c>
      <c r="I588" s="10" t="n">
        <f aca="false">IFERROR(H588*(1+Assumptions!$C$5),"")</f>
        <v>162.955</v>
      </c>
      <c r="J588" s="11" t="n">
        <v>283.4</v>
      </c>
      <c r="K588" s="12" t="n">
        <v>72</v>
      </c>
    </row>
    <row r="589" customFormat="false" ht="27.75" hidden="false" customHeight="true" outlineLevel="0" collapsed="false">
      <c r="A589" s="6" t="s">
        <v>1251</v>
      </c>
      <c r="B589" s="6" t="s">
        <v>1252</v>
      </c>
      <c r="C589" s="7" t="s">
        <v>1253</v>
      </c>
      <c r="D589" s="6" t="s">
        <v>1254</v>
      </c>
      <c r="E589" s="8"/>
      <c r="F589" s="8" t="s">
        <v>105</v>
      </c>
      <c r="G589" s="9"/>
      <c r="H589" s="10" t="n">
        <f aca="false">IFERROR(IF(ISNUMBER(G589),J589/G589,J589/Assumptions!$C$4),"")</f>
        <v>490</v>
      </c>
      <c r="I589" s="10" t="n">
        <f aca="false">IFERROR(H589*(1+Assumptions!$C$5),"")</f>
        <v>563.5</v>
      </c>
      <c r="J589" s="11" t="n">
        <v>980</v>
      </c>
      <c r="K589" s="12" t="n">
        <v>73</v>
      </c>
    </row>
    <row r="590" customFormat="false" ht="27.75" hidden="false" customHeight="true" outlineLevel="0" collapsed="false">
      <c r="A590" s="6" t="s">
        <v>1251</v>
      </c>
      <c r="B590" s="6" t="s">
        <v>1252</v>
      </c>
      <c r="C590" s="7" t="s">
        <v>1255</v>
      </c>
      <c r="D590" s="6" t="s">
        <v>1256</v>
      </c>
      <c r="E590" s="8"/>
      <c r="F590" s="8" t="s">
        <v>105</v>
      </c>
      <c r="G590" s="9"/>
      <c r="H590" s="10" t="n">
        <f aca="false">IFERROR(IF(ISNUMBER(G590),J590/G590,J590/Assumptions!$C$4),"")</f>
        <v>890</v>
      </c>
      <c r="I590" s="10" t="n">
        <f aca="false">IFERROR(H590*(1+Assumptions!$C$5),"")</f>
        <v>1023.5</v>
      </c>
      <c r="J590" s="11" t="n">
        <v>1780</v>
      </c>
      <c r="K590" s="12" t="n">
        <v>73</v>
      </c>
    </row>
    <row r="591" customFormat="false" ht="27.75" hidden="false" customHeight="true" outlineLevel="0" collapsed="false">
      <c r="A591" s="6" t="s">
        <v>1251</v>
      </c>
      <c r="B591" s="6" t="s">
        <v>1252</v>
      </c>
      <c r="C591" s="7" t="s">
        <v>1257</v>
      </c>
      <c r="D591" s="6" t="s">
        <v>1258</v>
      </c>
      <c r="E591" s="8"/>
      <c r="F591" s="8" t="s">
        <v>105</v>
      </c>
      <c r="G591" s="9"/>
      <c r="H591" s="10" t="n">
        <f aca="false">IFERROR(IF(ISNUMBER(G591),J591/G591,J591/Assumptions!$C$4),"")</f>
        <v>1180</v>
      </c>
      <c r="I591" s="10" t="n">
        <f aca="false">IFERROR(H591*(1+Assumptions!$C$5),"")</f>
        <v>1357</v>
      </c>
      <c r="J591" s="11" t="n">
        <v>2360</v>
      </c>
      <c r="K591" s="12" t="n">
        <v>73</v>
      </c>
    </row>
    <row r="592" customFormat="false" ht="27.75" hidden="false" customHeight="true" outlineLevel="0" collapsed="false">
      <c r="A592" s="6" t="s">
        <v>1251</v>
      </c>
      <c r="B592" s="6" t="s">
        <v>1252</v>
      </c>
      <c r="C592" s="7" t="s">
        <v>1259</v>
      </c>
      <c r="D592" s="6" t="s">
        <v>1260</v>
      </c>
      <c r="E592" s="8"/>
      <c r="F592" s="8" t="s">
        <v>105</v>
      </c>
      <c r="G592" s="9"/>
      <c r="H592" s="10" t="n">
        <f aca="false">IFERROR(IF(ISNUMBER(G592),J592/G592,J592/Assumptions!$C$4),"")</f>
        <v>3480</v>
      </c>
      <c r="I592" s="10" t="n">
        <f aca="false">IFERROR(H592*(1+Assumptions!$C$5),"")</f>
        <v>4002</v>
      </c>
      <c r="J592" s="11" t="n">
        <v>6960</v>
      </c>
      <c r="K592" s="12" t="n">
        <v>73</v>
      </c>
    </row>
    <row r="593" customFormat="false" ht="15" hidden="false" customHeight="true" outlineLevel="0" collapsed="false">
      <c r="A593" s="6" t="s">
        <v>1261</v>
      </c>
      <c r="B593" s="6" t="s">
        <v>1262</v>
      </c>
      <c r="C593" s="7" t="s">
        <v>1263</v>
      </c>
      <c r="D593" s="6" t="s">
        <v>1264</v>
      </c>
      <c r="E593" s="8"/>
      <c r="F593" s="8" t="s">
        <v>105</v>
      </c>
      <c r="G593" s="9"/>
      <c r="H593" s="10" t="n">
        <f aca="false">IFERROR(IF(ISNUMBER(G593),J593/G593,J593/Assumptions!$C$4),"")</f>
        <v>390</v>
      </c>
      <c r="I593" s="10" t="n">
        <f aca="false">IFERROR(H593*(1+Assumptions!$C$5),"")</f>
        <v>448.5</v>
      </c>
      <c r="J593" s="11" t="n">
        <v>780</v>
      </c>
      <c r="K593" s="12" t="n">
        <v>74</v>
      </c>
    </row>
    <row r="594" customFormat="false" ht="15" hidden="false" customHeight="true" outlineLevel="0" collapsed="false">
      <c r="A594" s="6" t="s">
        <v>1261</v>
      </c>
      <c r="B594" s="6" t="s">
        <v>1262</v>
      </c>
      <c r="C594" s="7" t="s">
        <v>1265</v>
      </c>
      <c r="D594" s="6" t="s">
        <v>1266</v>
      </c>
      <c r="E594" s="8"/>
      <c r="F594" s="8" t="s">
        <v>105</v>
      </c>
      <c r="G594" s="9"/>
      <c r="H594" s="10" t="n">
        <f aca="false">IFERROR(IF(ISNUMBER(G594),J594/G594,J594/Assumptions!$C$4),"")</f>
        <v>490</v>
      </c>
      <c r="I594" s="10" t="n">
        <f aca="false">IFERROR(H594*(1+Assumptions!$C$5),"")</f>
        <v>563.5</v>
      </c>
      <c r="J594" s="11" t="n">
        <v>980</v>
      </c>
      <c r="K594" s="12" t="n">
        <v>74</v>
      </c>
    </row>
    <row r="595" customFormat="false" ht="15" hidden="false" customHeight="true" outlineLevel="0" collapsed="false">
      <c r="A595" s="6" t="s">
        <v>1261</v>
      </c>
      <c r="B595" s="6" t="s">
        <v>1262</v>
      </c>
      <c r="C595" s="7" t="s">
        <v>1267</v>
      </c>
      <c r="D595" s="6" t="s">
        <v>1268</v>
      </c>
      <c r="E595" s="8"/>
      <c r="F595" s="8" t="s">
        <v>105</v>
      </c>
      <c r="G595" s="9"/>
      <c r="H595" s="10" t="n">
        <f aca="false">IFERROR(IF(ISNUMBER(G595),J595/G595,J595/Assumptions!$C$4),"")</f>
        <v>690</v>
      </c>
      <c r="I595" s="10" t="n">
        <f aca="false">IFERROR(H595*(1+Assumptions!$C$5),"")</f>
        <v>793.5</v>
      </c>
      <c r="J595" s="11" t="n">
        <v>1380</v>
      </c>
      <c r="K595" s="12" t="n">
        <v>74</v>
      </c>
    </row>
    <row r="596" customFormat="false" ht="15" hidden="false" customHeight="true" outlineLevel="0" collapsed="false">
      <c r="A596" s="6" t="s">
        <v>1269</v>
      </c>
      <c r="B596" s="6" t="s">
        <v>1270</v>
      </c>
      <c r="C596" s="7" t="s">
        <v>1271</v>
      </c>
      <c r="D596" s="6" t="s">
        <v>1272</v>
      </c>
      <c r="E596" s="8"/>
      <c r="F596" s="8" t="s">
        <v>105</v>
      </c>
      <c r="G596" s="9"/>
      <c r="H596" s="10" t="n">
        <f aca="false">IFERROR(IF(ISNUMBER(G596),J596/G596,J596/Assumptions!$C$4),"")</f>
        <v>630.5</v>
      </c>
      <c r="I596" s="10" t="n">
        <f aca="false">IFERROR(H596*(1+Assumptions!$C$5),"")</f>
        <v>725.075</v>
      </c>
      <c r="J596" s="11" t="n">
        <v>1261</v>
      </c>
      <c r="K596" s="12" t="n">
        <v>75</v>
      </c>
    </row>
    <row r="597" customFormat="false" ht="15" hidden="false" customHeight="true" outlineLevel="0" collapsed="false">
      <c r="A597" s="6" t="s">
        <v>1269</v>
      </c>
      <c r="B597" s="6" t="s">
        <v>1270</v>
      </c>
      <c r="C597" s="7" t="s">
        <v>1273</v>
      </c>
      <c r="D597" s="6" t="s">
        <v>1274</v>
      </c>
      <c r="E597" s="8"/>
      <c r="F597" s="8" t="s">
        <v>105</v>
      </c>
      <c r="G597" s="9"/>
      <c r="H597" s="10" t="n">
        <f aca="false">IFERROR(IF(ISNUMBER(G597),J597/G597,J597/Assumptions!$C$4),"")</f>
        <v>1306.5</v>
      </c>
      <c r="I597" s="10" t="n">
        <f aca="false">IFERROR(H597*(1+Assumptions!$C$5),"")</f>
        <v>1502.475</v>
      </c>
      <c r="J597" s="11" t="n">
        <v>2613</v>
      </c>
      <c r="K597" s="12" t="n">
        <v>75</v>
      </c>
    </row>
    <row r="598" customFormat="false" ht="15" hidden="false" customHeight="true" outlineLevel="0" collapsed="false">
      <c r="A598" s="6" t="s">
        <v>1269</v>
      </c>
      <c r="B598" s="6" t="s">
        <v>1270</v>
      </c>
      <c r="C598" s="7" t="s">
        <v>1275</v>
      </c>
      <c r="D598" s="6" t="s">
        <v>1276</v>
      </c>
      <c r="E598" s="8"/>
      <c r="F598" s="8" t="s">
        <v>105</v>
      </c>
      <c r="G598" s="9"/>
      <c r="H598" s="10" t="n">
        <f aca="false">IFERROR(IF(ISNUMBER(G598),J598/G598,J598/Assumptions!$C$4),"")</f>
        <v>1920.1</v>
      </c>
      <c r="I598" s="10" t="n">
        <f aca="false">IFERROR(H598*(1+Assumptions!$C$5),"")</f>
        <v>2208.115</v>
      </c>
      <c r="J598" s="11" t="n">
        <v>3840.2</v>
      </c>
      <c r="K598" s="12" t="n">
        <v>75</v>
      </c>
    </row>
    <row r="599" customFormat="false" ht="27.75" hidden="false" customHeight="true" outlineLevel="0" collapsed="false">
      <c r="A599" s="6" t="s">
        <v>1277</v>
      </c>
      <c r="B599" s="6" t="s">
        <v>1278</v>
      </c>
      <c r="C599" s="7" t="s">
        <v>1279</v>
      </c>
      <c r="D599" s="6" t="s">
        <v>1280</v>
      </c>
      <c r="E599" s="8"/>
      <c r="F599" s="8" t="s">
        <v>105</v>
      </c>
      <c r="G599" s="9"/>
      <c r="H599" s="10" t="n">
        <f aca="false">IFERROR(IF(ISNUMBER(G599),J599/G599,J599/Assumptions!$C$4),"")</f>
        <v>2100</v>
      </c>
      <c r="I599" s="10" t="n">
        <f aca="false">IFERROR(H599*(1+Assumptions!$C$5),"")</f>
        <v>2415</v>
      </c>
      <c r="J599" s="11" t="n">
        <v>4200</v>
      </c>
      <c r="K599" s="12" t="n">
        <v>76</v>
      </c>
    </row>
    <row r="600" customFormat="false" ht="27.75" hidden="false" customHeight="true" outlineLevel="0" collapsed="false">
      <c r="A600" s="6" t="s">
        <v>1277</v>
      </c>
      <c r="B600" s="6" t="s">
        <v>1278</v>
      </c>
      <c r="C600" s="7" t="s">
        <v>1281</v>
      </c>
      <c r="D600" s="6" t="s">
        <v>1282</v>
      </c>
      <c r="E600" s="8"/>
      <c r="F600" s="8" t="s">
        <v>105</v>
      </c>
      <c r="G600" s="9"/>
      <c r="H600" s="10" t="n">
        <f aca="false">IFERROR(IF(ISNUMBER(G600),J600/G600,J600/Assumptions!$C$4),"")</f>
        <v>890</v>
      </c>
      <c r="I600" s="10" t="n">
        <f aca="false">IFERROR(H600*(1+Assumptions!$C$5),"")</f>
        <v>1023.5</v>
      </c>
      <c r="J600" s="11" t="n">
        <v>1780</v>
      </c>
      <c r="K600" s="12" t="n">
        <v>76</v>
      </c>
    </row>
    <row r="601" customFormat="false" ht="27.75" hidden="false" customHeight="true" outlineLevel="0" collapsed="false">
      <c r="A601" s="6" t="s">
        <v>1277</v>
      </c>
      <c r="B601" s="6" t="s">
        <v>1278</v>
      </c>
      <c r="C601" s="7" t="s">
        <v>1283</v>
      </c>
      <c r="D601" s="6" t="s">
        <v>1284</v>
      </c>
      <c r="E601" s="8"/>
      <c r="F601" s="8" t="s">
        <v>105</v>
      </c>
      <c r="G601" s="9"/>
      <c r="H601" s="10" t="n">
        <f aca="false">IFERROR(IF(ISNUMBER(G601),J601/G601,J601/Assumptions!$C$4),"")</f>
        <v>4597.455</v>
      </c>
      <c r="I601" s="10" t="n">
        <f aca="false">IFERROR(H601*(1+Assumptions!$C$5),"")</f>
        <v>5287.07325</v>
      </c>
      <c r="J601" s="11" t="n">
        <v>9194.91</v>
      </c>
      <c r="K601" s="12" t="n">
        <v>76</v>
      </c>
    </row>
    <row r="602" customFormat="false" ht="27.75" hidden="false" customHeight="true" outlineLevel="0" collapsed="false">
      <c r="A602" s="6" t="s">
        <v>1277</v>
      </c>
      <c r="B602" s="6" t="s">
        <v>1278</v>
      </c>
      <c r="C602" s="7" t="s">
        <v>1285</v>
      </c>
      <c r="D602" s="6" t="s">
        <v>1286</v>
      </c>
      <c r="E602" s="8"/>
      <c r="F602" s="8" t="s">
        <v>105</v>
      </c>
      <c r="G602" s="9"/>
      <c r="H602" s="10" t="n">
        <f aca="false">IFERROR(IF(ISNUMBER(G602),J602/G602,J602/Assumptions!$C$4),"")</f>
        <v>1512.25</v>
      </c>
      <c r="I602" s="10" t="n">
        <f aca="false">IFERROR(H602*(1+Assumptions!$C$5),"")</f>
        <v>1739.0875</v>
      </c>
      <c r="J602" s="11" t="n">
        <v>3024.5</v>
      </c>
      <c r="K602" s="12" t="n">
        <v>76</v>
      </c>
    </row>
    <row r="603" customFormat="false" ht="27.75" hidden="false" customHeight="true" outlineLevel="0" collapsed="false">
      <c r="A603" s="6" t="s">
        <v>1277</v>
      </c>
      <c r="B603" s="6" t="s">
        <v>1278</v>
      </c>
      <c r="C603" s="7" t="s">
        <v>1287</v>
      </c>
      <c r="D603" s="6" t="s">
        <v>1288</v>
      </c>
      <c r="E603" s="8"/>
      <c r="F603" s="8" t="s">
        <v>105</v>
      </c>
      <c r="G603" s="9"/>
      <c r="H603" s="10" t="n">
        <f aca="false">IFERROR(IF(ISNUMBER(G603),J603/G603,J603/Assumptions!$C$4),"")</f>
        <v>1512.25</v>
      </c>
      <c r="I603" s="10" t="n">
        <f aca="false">IFERROR(H603*(1+Assumptions!$C$5),"")</f>
        <v>1739.0875</v>
      </c>
      <c r="J603" s="11" t="n">
        <v>3024.5</v>
      </c>
      <c r="K603" s="12" t="n">
        <v>76</v>
      </c>
    </row>
    <row r="604" customFormat="false" ht="27.75" hidden="false" customHeight="true" outlineLevel="0" collapsed="false">
      <c r="A604" s="6" t="s">
        <v>1277</v>
      </c>
      <c r="B604" s="6" t="s">
        <v>1278</v>
      </c>
      <c r="C604" s="7" t="s">
        <v>1289</v>
      </c>
      <c r="D604" s="6" t="s">
        <v>1290</v>
      </c>
      <c r="E604" s="8"/>
      <c r="F604" s="8" t="s">
        <v>105</v>
      </c>
      <c r="G604" s="9"/>
      <c r="H604" s="10" t="n">
        <f aca="false">IFERROR(IF(ISNUMBER(G604),J604/G604,J604/Assumptions!$C$4),"")</f>
        <v>966</v>
      </c>
      <c r="I604" s="10" t="n">
        <f aca="false">IFERROR(H604*(1+Assumptions!$C$5),"")</f>
        <v>1110.9</v>
      </c>
      <c r="J604" s="11" t="n">
        <v>1932</v>
      </c>
      <c r="K604" s="12" t="n">
        <v>76</v>
      </c>
    </row>
    <row r="605" customFormat="false" ht="27.75" hidden="false" customHeight="true" outlineLevel="0" collapsed="false">
      <c r="A605" s="6" t="s">
        <v>1277</v>
      </c>
      <c r="B605" s="6" t="s">
        <v>1278</v>
      </c>
      <c r="C605" s="7" t="s">
        <v>1291</v>
      </c>
      <c r="D605" s="6" t="s">
        <v>1292</v>
      </c>
      <c r="E605" s="8"/>
      <c r="F605" s="8" t="s">
        <v>105</v>
      </c>
      <c r="G605" s="9"/>
      <c r="H605" s="10" t="n">
        <f aca="false">IFERROR(IF(ISNUMBER(G605),J605/G605,J605/Assumptions!$C$4),"")</f>
        <v>3359.685</v>
      </c>
      <c r="I605" s="10" t="n">
        <f aca="false">IFERROR(H605*(1+Assumptions!$C$5),"")</f>
        <v>3863.63775</v>
      </c>
      <c r="J605" s="11" t="n">
        <v>6719.37</v>
      </c>
      <c r="K605" s="12" t="n">
        <v>76</v>
      </c>
    </row>
    <row r="606" customFormat="false" ht="27.75" hidden="false" customHeight="true" outlineLevel="0" collapsed="false">
      <c r="A606" s="6" t="s">
        <v>1277</v>
      </c>
      <c r="B606" s="6" t="s">
        <v>1278</v>
      </c>
      <c r="C606" s="7" t="s">
        <v>1293</v>
      </c>
      <c r="D606" s="6" t="s">
        <v>1294</v>
      </c>
      <c r="E606" s="8"/>
      <c r="F606" s="8" t="s">
        <v>105</v>
      </c>
      <c r="G606" s="9"/>
      <c r="H606" s="10" t="n">
        <f aca="false">IFERROR(IF(ISNUMBER(G606),J606/G606,J606/Assumptions!$C$4),"")</f>
        <v>6980</v>
      </c>
      <c r="I606" s="10" t="n">
        <f aca="false">IFERROR(H606*(1+Assumptions!$C$5),"")</f>
        <v>8027</v>
      </c>
      <c r="J606" s="11" t="n">
        <v>13960</v>
      </c>
      <c r="K606" s="12" t="n">
        <v>76</v>
      </c>
    </row>
    <row r="607" customFormat="false" ht="27.75" hidden="false" customHeight="true" outlineLevel="0" collapsed="false">
      <c r="A607" s="6" t="s">
        <v>1277</v>
      </c>
      <c r="B607" s="6" t="s">
        <v>1278</v>
      </c>
      <c r="C607" s="7" t="s">
        <v>1295</v>
      </c>
      <c r="D607" s="6" t="s">
        <v>1296</v>
      </c>
      <c r="E607" s="8"/>
      <c r="F607" s="8" t="s">
        <v>105</v>
      </c>
      <c r="G607" s="9"/>
      <c r="H607" s="10" t="n">
        <f aca="false">IFERROR(IF(ISNUMBER(G607),J607/G607,J607/Assumptions!$C$4),"")</f>
        <v>7627</v>
      </c>
      <c r="I607" s="10" t="n">
        <f aca="false">IFERROR(H607*(1+Assumptions!$C$5),"")</f>
        <v>8771.05</v>
      </c>
      <c r="J607" s="11" t="n">
        <v>15254</v>
      </c>
      <c r="K607" s="12" t="n">
        <v>76</v>
      </c>
    </row>
    <row r="608" customFormat="false" ht="27.75" hidden="false" customHeight="true" outlineLevel="0" collapsed="false">
      <c r="A608" s="6" t="s">
        <v>1277</v>
      </c>
      <c r="B608" s="6" t="s">
        <v>1278</v>
      </c>
      <c r="C608" s="7" t="s">
        <v>1297</v>
      </c>
      <c r="D608" s="6" t="s">
        <v>1298</v>
      </c>
      <c r="E608" s="8"/>
      <c r="F608" s="8" t="s">
        <v>105</v>
      </c>
      <c r="G608" s="9"/>
      <c r="H608" s="10" t="n">
        <f aca="false">IFERROR(IF(ISNUMBER(G608),J608/G608,J608/Assumptions!$C$4),"")</f>
        <v>10643</v>
      </c>
      <c r="I608" s="10" t="n">
        <f aca="false">IFERROR(H608*(1+Assumptions!$C$5),"")</f>
        <v>12239.45</v>
      </c>
      <c r="J608" s="11" t="n">
        <v>21286</v>
      </c>
      <c r="K608" s="12" t="n">
        <v>76</v>
      </c>
    </row>
    <row r="609" customFormat="false" ht="27.75" hidden="false" customHeight="true" outlineLevel="0" collapsed="false">
      <c r="A609" s="6" t="s">
        <v>1277</v>
      </c>
      <c r="B609" s="6" t="s">
        <v>1278</v>
      </c>
      <c r="C609" s="7" t="s">
        <v>1299</v>
      </c>
      <c r="D609" s="6" t="s">
        <v>1300</v>
      </c>
      <c r="E609" s="8"/>
      <c r="F609" s="8" t="s">
        <v>105</v>
      </c>
      <c r="G609" s="9"/>
      <c r="H609" s="10" t="n">
        <f aca="false">IFERROR(IF(ISNUMBER(G609),J609/G609,J609/Assumptions!$C$4),"")</f>
        <v>12533.62</v>
      </c>
      <c r="I609" s="10" t="n">
        <f aca="false">IFERROR(H609*(1+Assumptions!$C$5),"")</f>
        <v>14413.663</v>
      </c>
      <c r="J609" s="11" t="n">
        <v>25067.24</v>
      </c>
      <c r="K609" s="12" t="n">
        <v>76</v>
      </c>
    </row>
    <row r="610" customFormat="false" ht="27.75" hidden="false" customHeight="true" outlineLevel="0" collapsed="false">
      <c r="A610" s="6" t="s">
        <v>1277</v>
      </c>
      <c r="B610" s="6" t="s">
        <v>1278</v>
      </c>
      <c r="C610" s="7" t="s">
        <v>1301</v>
      </c>
      <c r="D610" s="6" t="s">
        <v>1302</v>
      </c>
      <c r="E610" s="8"/>
      <c r="F610" s="8" t="s">
        <v>105</v>
      </c>
      <c r="G610" s="9"/>
      <c r="H610" s="10" t="n">
        <f aca="false">IFERROR(IF(ISNUMBER(G610),J610/G610,J610/Assumptions!$C$4),"")</f>
        <v>2969</v>
      </c>
      <c r="I610" s="10" t="n">
        <f aca="false">IFERROR(H610*(1+Assumptions!$C$5),"")</f>
        <v>3414.35</v>
      </c>
      <c r="J610" s="11" t="n">
        <v>5938</v>
      </c>
      <c r="K610" s="12" t="n">
        <v>76</v>
      </c>
    </row>
    <row r="611" customFormat="false" ht="27.75" hidden="false" customHeight="true" outlineLevel="0" collapsed="false">
      <c r="A611" s="6" t="s">
        <v>1277</v>
      </c>
      <c r="B611" s="6" t="s">
        <v>1278</v>
      </c>
      <c r="C611" s="7" t="s">
        <v>1303</v>
      </c>
      <c r="D611" s="6" t="s">
        <v>1304</v>
      </c>
      <c r="E611" s="8"/>
      <c r="F611" s="8" t="s">
        <v>105</v>
      </c>
      <c r="G611" s="9"/>
      <c r="H611" s="10" t="n">
        <f aca="false">IFERROR(IF(ISNUMBER(G611),J611/G611,J611/Assumptions!$C$4),"")</f>
        <v>166.34</v>
      </c>
      <c r="I611" s="10" t="n">
        <f aca="false">IFERROR(H611*(1+Assumptions!$C$5),"")</f>
        <v>191.291</v>
      </c>
      <c r="J611" s="11" t="n">
        <v>332.68</v>
      </c>
      <c r="K611" s="12" t="n">
        <v>76</v>
      </c>
    </row>
    <row r="612" customFormat="false" ht="27.75" hidden="false" customHeight="true" outlineLevel="0" collapsed="false">
      <c r="A612" s="6" t="s">
        <v>1277</v>
      </c>
      <c r="B612" s="6" t="s">
        <v>1278</v>
      </c>
      <c r="C612" s="7" t="s">
        <v>1305</v>
      </c>
      <c r="D612" s="6" t="s">
        <v>1306</v>
      </c>
      <c r="E612" s="8"/>
      <c r="F612" s="8" t="s">
        <v>105</v>
      </c>
      <c r="G612" s="9"/>
      <c r="H612" s="10" t="n">
        <f aca="false">IFERROR(IF(ISNUMBER(G612),J612/G612,J612/Assumptions!$C$4),"")</f>
        <v>2969</v>
      </c>
      <c r="I612" s="10" t="n">
        <f aca="false">IFERROR(H612*(1+Assumptions!$C$5),"")</f>
        <v>3414.35</v>
      </c>
      <c r="J612" s="11" t="n">
        <v>5938</v>
      </c>
      <c r="K612" s="12" t="n">
        <v>76</v>
      </c>
    </row>
    <row r="613" customFormat="false" ht="15" hidden="false" customHeight="true" outlineLevel="0" collapsed="false">
      <c r="A613" s="6" t="s">
        <v>1307</v>
      </c>
      <c r="B613" s="6" t="s">
        <v>1308</v>
      </c>
      <c r="C613" s="7" t="s">
        <v>1309</v>
      </c>
      <c r="D613" s="6" t="s">
        <v>1310</v>
      </c>
      <c r="E613" s="8"/>
      <c r="F613" s="8" t="s">
        <v>105</v>
      </c>
      <c r="G613" s="9"/>
      <c r="H613" s="10" t="n">
        <f aca="false">IFERROR(IF(ISNUMBER(G613),J613/G613,J613/Assumptions!$C$4),"")</f>
        <v>124.425</v>
      </c>
      <c r="I613" s="10" t="n">
        <f aca="false">IFERROR(H613*(1+Assumptions!$C$5),"")</f>
        <v>143.08875</v>
      </c>
      <c r="J613" s="11" t="n">
        <v>248.85</v>
      </c>
      <c r="K613" s="12" t="n">
        <v>77</v>
      </c>
    </row>
    <row r="614" customFormat="false" ht="15" hidden="false" customHeight="true" outlineLevel="0" collapsed="false">
      <c r="A614" s="6" t="s">
        <v>1307</v>
      </c>
      <c r="B614" s="6" t="s">
        <v>1311</v>
      </c>
      <c r="C614" s="7" t="s">
        <v>1312</v>
      </c>
      <c r="D614" s="6" t="s">
        <v>1313</v>
      </c>
      <c r="E614" s="8"/>
      <c r="F614" s="8" t="s">
        <v>105</v>
      </c>
      <c r="G614" s="9"/>
      <c r="H614" s="10" t="n">
        <f aca="false">IFERROR(IF(ISNUMBER(G614),J614/G614,J614/Assumptions!$C$4),"")</f>
        <v>1168</v>
      </c>
      <c r="I614" s="10" t="n">
        <f aca="false">IFERROR(H614*(1+Assumptions!$C$5),"")</f>
        <v>1343.2</v>
      </c>
      <c r="J614" s="11" t="n">
        <v>2336</v>
      </c>
      <c r="K614" s="12" t="n">
        <v>77</v>
      </c>
    </row>
    <row r="615" customFormat="false" ht="15" hidden="false" customHeight="true" outlineLevel="0" collapsed="false">
      <c r="A615" s="6" t="s">
        <v>1307</v>
      </c>
      <c r="B615" s="6" t="s">
        <v>1311</v>
      </c>
      <c r="C615" s="7" t="s">
        <v>1314</v>
      </c>
      <c r="D615" s="6" t="s">
        <v>1315</v>
      </c>
      <c r="E615" s="8"/>
      <c r="F615" s="8" t="s">
        <v>105</v>
      </c>
      <c r="G615" s="9"/>
      <c r="H615" s="10" t="n">
        <f aca="false">IFERROR(IF(ISNUMBER(G615),J615/G615,J615/Assumptions!$C$4),"")</f>
        <v>449</v>
      </c>
      <c r="I615" s="10" t="n">
        <f aca="false">IFERROR(H615*(1+Assumptions!$C$5),"")</f>
        <v>516.35</v>
      </c>
      <c r="J615" s="11" t="n">
        <v>898</v>
      </c>
      <c r="K615" s="12" t="n">
        <v>77</v>
      </c>
    </row>
    <row r="616" customFormat="false" ht="15" hidden="false" customHeight="true" outlineLevel="0" collapsed="false">
      <c r="A616" s="6" t="s">
        <v>1307</v>
      </c>
      <c r="B616" s="6" t="s">
        <v>1311</v>
      </c>
      <c r="C616" s="7" t="s">
        <v>1316</v>
      </c>
      <c r="D616" s="6" t="s">
        <v>1317</v>
      </c>
      <c r="E616" s="8"/>
      <c r="F616" s="8" t="s">
        <v>105</v>
      </c>
      <c r="G616" s="9"/>
      <c r="H616" s="10" t="n">
        <f aca="false">IFERROR(IF(ISNUMBER(G616),J616/G616,J616/Assumptions!$C$4),"")</f>
        <v>340</v>
      </c>
      <c r="I616" s="10" t="n">
        <f aca="false">IFERROR(H616*(1+Assumptions!$C$5),"")</f>
        <v>391</v>
      </c>
      <c r="J616" s="11" t="n">
        <v>680</v>
      </c>
      <c r="K616" s="12" t="n">
        <v>77</v>
      </c>
    </row>
    <row r="617" customFormat="false" ht="15" hidden="false" customHeight="true" outlineLevel="0" collapsed="false">
      <c r="A617" s="6" t="s">
        <v>1307</v>
      </c>
      <c r="B617" s="6" t="s">
        <v>1318</v>
      </c>
      <c r="C617" s="7" t="s">
        <v>1319</v>
      </c>
      <c r="D617" s="6" t="s">
        <v>1320</v>
      </c>
      <c r="E617" s="8"/>
      <c r="F617" s="8" t="s">
        <v>105</v>
      </c>
      <c r="G617" s="9"/>
      <c r="H617" s="10" t="n">
        <f aca="false">IFERROR(IF(ISNUMBER(G617),J617/G617,J617/Assumptions!$C$4),"")</f>
        <v>788.5</v>
      </c>
      <c r="I617" s="10" t="n">
        <f aca="false">IFERROR(H617*(1+Assumptions!$C$5),"")</f>
        <v>906.775</v>
      </c>
      <c r="J617" s="11" t="n">
        <v>1577</v>
      </c>
      <c r="K617" s="12" t="n">
        <v>77</v>
      </c>
    </row>
    <row r="618" customFormat="false" ht="15" hidden="false" customHeight="true" outlineLevel="0" collapsed="false">
      <c r="A618" s="6" t="s">
        <v>1321</v>
      </c>
      <c r="B618" s="6" t="s">
        <v>1322</v>
      </c>
      <c r="C618" s="7" t="s">
        <v>1323</v>
      </c>
      <c r="D618" s="6" t="s">
        <v>1324</v>
      </c>
      <c r="E618" s="8"/>
      <c r="F618" s="8" t="s">
        <v>105</v>
      </c>
      <c r="G618" s="9"/>
      <c r="H618" s="10" t="n">
        <f aca="false">IFERROR(IF(ISNUMBER(G618),J618/G618,J618/Assumptions!$C$4),"")</f>
        <v>622</v>
      </c>
      <c r="I618" s="10" t="n">
        <f aca="false">IFERROR(H618*(1+Assumptions!$C$5),"")</f>
        <v>715.3</v>
      </c>
      <c r="J618" s="11" t="n">
        <v>1244</v>
      </c>
      <c r="K618" s="12" t="n">
        <v>78</v>
      </c>
    </row>
    <row r="619" customFormat="false" ht="15" hidden="false" customHeight="true" outlineLevel="0" collapsed="false">
      <c r="A619" s="6" t="s">
        <v>1321</v>
      </c>
      <c r="B619" s="6" t="s">
        <v>1322</v>
      </c>
      <c r="C619" s="7" t="s">
        <v>1325</v>
      </c>
      <c r="D619" s="6" t="s">
        <v>1326</v>
      </c>
      <c r="E619" s="8"/>
      <c r="F619" s="8" t="s">
        <v>105</v>
      </c>
      <c r="G619" s="9"/>
      <c r="H619" s="10" t="n">
        <f aca="false">IFERROR(IF(ISNUMBER(G619),J619/G619,J619/Assumptions!$C$4),"")</f>
        <v>218</v>
      </c>
      <c r="I619" s="10" t="n">
        <f aca="false">IFERROR(H619*(1+Assumptions!$C$5),"")</f>
        <v>250.7</v>
      </c>
      <c r="J619" s="11" t="n">
        <v>436</v>
      </c>
      <c r="K619" s="12" t="n">
        <v>78</v>
      </c>
    </row>
    <row r="620" customFormat="false" ht="15" hidden="false" customHeight="true" outlineLevel="0" collapsed="false">
      <c r="A620" s="6" t="s">
        <v>1321</v>
      </c>
      <c r="B620" s="6" t="s">
        <v>1322</v>
      </c>
      <c r="C620" s="7" t="s">
        <v>1327</v>
      </c>
      <c r="D620" s="6" t="s">
        <v>1328</v>
      </c>
      <c r="E620" s="8"/>
      <c r="F620" s="8" t="s">
        <v>105</v>
      </c>
      <c r="G620" s="9"/>
      <c r="H620" s="10" t="n">
        <f aca="false">IFERROR(IF(ISNUMBER(G620),J620/G620,J620/Assumptions!$C$4),"")</f>
        <v>451.02</v>
      </c>
      <c r="I620" s="10" t="n">
        <f aca="false">IFERROR(H620*(1+Assumptions!$C$5),"")</f>
        <v>518.673</v>
      </c>
      <c r="J620" s="11" t="n">
        <v>902.04</v>
      </c>
      <c r="K620" s="12" t="n">
        <v>78</v>
      </c>
    </row>
    <row r="621" customFormat="false" ht="15" hidden="false" customHeight="true" outlineLevel="0" collapsed="false">
      <c r="A621" s="6" t="s">
        <v>1321</v>
      </c>
      <c r="B621" s="6" t="s">
        <v>1322</v>
      </c>
      <c r="C621" s="7" t="s">
        <v>1329</v>
      </c>
      <c r="D621" s="6" t="s">
        <v>1330</v>
      </c>
      <c r="E621" s="8"/>
      <c r="F621" s="8" t="s">
        <v>105</v>
      </c>
      <c r="G621" s="9"/>
      <c r="H621" s="10" t="n">
        <f aca="false">IFERROR(IF(ISNUMBER(G621),J621/G621,J621/Assumptions!$C$4),"")</f>
        <v>136.305</v>
      </c>
      <c r="I621" s="10" t="n">
        <f aca="false">IFERROR(H621*(1+Assumptions!$C$5),"")</f>
        <v>156.75075</v>
      </c>
      <c r="J621" s="11" t="n">
        <v>272.61</v>
      </c>
      <c r="K621" s="12" t="n">
        <v>78</v>
      </c>
    </row>
    <row r="622" customFormat="false" ht="15" hidden="false" customHeight="true" outlineLevel="0" collapsed="false">
      <c r="A622" s="6" t="s">
        <v>1321</v>
      </c>
      <c r="B622" s="6" t="s">
        <v>1322</v>
      </c>
      <c r="C622" s="7" t="s">
        <v>1331</v>
      </c>
      <c r="D622" s="6" t="s">
        <v>1332</v>
      </c>
      <c r="E622" s="8"/>
      <c r="F622" s="8" t="s">
        <v>105</v>
      </c>
      <c r="G622" s="9"/>
      <c r="H622" s="10" t="n">
        <f aca="false">IFERROR(IF(ISNUMBER(G622),J622/G622,J622/Assumptions!$C$4),"")</f>
        <v>1161.18</v>
      </c>
      <c r="I622" s="10" t="n">
        <f aca="false">IFERROR(H622*(1+Assumptions!$C$5),"")</f>
        <v>1335.357</v>
      </c>
      <c r="J622" s="11" t="n">
        <v>2322.36</v>
      </c>
      <c r="K622" s="12" t="n">
        <v>78</v>
      </c>
    </row>
    <row r="623" customFormat="false" ht="15" hidden="false" customHeight="true" outlineLevel="0" collapsed="false">
      <c r="A623" s="6" t="s">
        <v>1321</v>
      </c>
      <c r="B623" s="6" t="s">
        <v>1322</v>
      </c>
      <c r="C623" s="7" t="s">
        <v>1333</v>
      </c>
      <c r="D623" s="6" t="s">
        <v>1326</v>
      </c>
      <c r="E623" s="8"/>
      <c r="F623" s="8" t="s">
        <v>105</v>
      </c>
      <c r="G623" s="9"/>
      <c r="H623" s="10" t="n">
        <f aca="false">IFERROR(IF(ISNUMBER(G623),J623/G623,J623/Assumptions!$C$4),"")</f>
        <v>502</v>
      </c>
      <c r="I623" s="10" t="n">
        <f aca="false">IFERROR(H623*(1+Assumptions!$C$5),"")</f>
        <v>577.3</v>
      </c>
      <c r="J623" s="11" t="n">
        <v>1004</v>
      </c>
      <c r="K623" s="12" t="n">
        <v>78</v>
      </c>
    </row>
    <row r="624" customFormat="false" ht="15" hidden="false" customHeight="true" outlineLevel="0" collapsed="false">
      <c r="A624" s="6" t="s">
        <v>1321</v>
      </c>
      <c r="B624" s="6" t="s">
        <v>1322</v>
      </c>
      <c r="C624" s="7" t="s">
        <v>1334</v>
      </c>
      <c r="D624" s="6" t="s">
        <v>1335</v>
      </c>
      <c r="E624" s="8"/>
      <c r="F624" s="8" t="s">
        <v>105</v>
      </c>
      <c r="G624" s="9"/>
      <c r="H624" s="10" t="n">
        <f aca="false">IFERROR(IF(ISNUMBER(G624),J624/G624,J624/Assumptions!$C$4),"")</f>
        <v>1191</v>
      </c>
      <c r="I624" s="10" t="n">
        <f aca="false">IFERROR(H624*(1+Assumptions!$C$5),"")</f>
        <v>1369.65</v>
      </c>
      <c r="J624" s="11" t="n">
        <v>2382</v>
      </c>
      <c r="K624" s="12" t="n">
        <v>78</v>
      </c>
    </row>
    <row r="625" customFormat="false" ht="15" hidden="false" customHeight="true" outlineLevel="0" collapsed="false">
      <c r="A625" s="6" t="s">
        <v>1321</v>
      </c>
      <c r="B625" s="6" t="s">
        <v>1322</v>
      </c>
      <c r="C625" s="7" t="s">
        <v>1336</v>
      </c>
      <c r="D625" s="6" t="s">
        <v>1337</v>
      </c>
      <c r="E625" s="8"/>
      <c r="F625" s="8" t="s">
        <v>105</v>
      </c>
      <c r="G625" s="9"/>
      <c r="H625" s="10" t="n">
        <f aca="false">IFERROR(IF(ISNUMBER(G625),J625/G625,J625/Assumptions!$C$4),"")</f>
        <v>469</v>
      </c>
      <c r="I625" s="10" t="n">
        <f aca="false">IFERROR(H625*(1+Assumptions!$C$5),"")</f>
        <v>539.35</v>
      </c>
      <c r="J625" s="11" t="n">
        <v>938</v>
      </c>
      <c r="K625" s="12" t="n">
        <v>78</v>
      </c>
    </row>
    <row r="626" customFormat="false" ht="15" hidden="false" customHeight="true" outlineLevel="0" collapsed="false">
      <c r="A626" s="6" t="s">
        <v>1321</v>
      </c>
      <c r="B626" s="6" t="s">
        <v>1322</v>
      </c>
      <c r="C626" s="7" t="s">
        <v>1338</v>
      </c>
      <c r="D626" s="6" t="s">
        <v>1339</v>
      </c>
      <c r="E626" s="8"/>
      <c r="F626" s="8" t="s">
        <v>105</v>
      </c>
      <c r="G626" s="9"/>
      <c r="H626" s="10" t="n">
        <f aca="false">IFERROR(IF(ISNUMBER(G626),J626/G626,J626/Assumptions!$C$4),"")</f>
        <v>1345.835</v>
      </c>
      <c r="I626" s="10" t="n">
        <f aca="false">IFERROR(H626*(1+Assumptions!$C$5),"")</f>
        <v>1547.71025</v>
      </c>
      <c r="J626" s="11" t="n">
        <v>2691.67</v>
      </c>
      <c r="K626" s="12" t="n">
        <v>78</v>
      </c>
    </row>
    <row r="627" customFormat="false" ht="15" hidden="false" customHeight="true" outlineLevel="0" collapsed="false">
      <c r="A627" s="6" t="s">
        <v>1321</v>
      </c>
      <c r="B627" s="6" t="s">
        <v>1322</v>
      </c>
      <c r="C627" s="7" t="s">
        <v>1340</v>
      </c>
      <c r="D627" s="6" t="s">
        <v>1341</v>
      </c>
      <c r="E627" s="8"/>
      <c r="F627" s="8" t="s">
        <v>105</v>
      </c>
      <c r="G627" s="9"/>
      <c r="H627" s="10" t="n">
        <f aca="false">IFERROR(IF(ISNUMBER(G627),J627/G627,J627/Assumptions!$C$4),"")</f>
        <v>1055</v>
      </c>
      <c r="I627" s="10" t="n">
        <f aca="false">IFERROR(H627*(1+Assumptions!$C$5),"")</f>
        <v>1213.25</v>
      </c>
      <c r="J627" s="11" t="n">
        <v>2110</v>
      </c>
      <c r="K627" s="12" t="n">
        <v>78</v>
      </c>
    </row>
    <row r="628" customFormat="false" ht="15" hidden="false" customHeight="true" outlineLevel="0" collapsed="false">
      <c r="A628" s="6" t="s">
        <v>1321</v>
      </c>
      <c r="B628" s="6" t="s">
        <v>1322</v>
      </c>
      <c r="C628" s="7" t="s">
        <v>1342</v>
      </c>
      <c r="D628" s="6" t="s">
        <v>1343</v>
      </c>
      <c r="E628" s="8"/>
      <c r="F628" s="8" t="s">
        <v>105</v>
      </c>
      <c r="G628" s="9"/>
      <c r="H628" s="10" t="n">
        <f aca="false">IFERROR(IF(ISNUMBER(G628),J628/G628,J628/Assumptions!$C$4),"")</f>
        <v>1000.65</v>
      </c>
      <c r="I628" s="10" t="n">
        <f aca="false">IFERROR(H628*(1+Assumptions!$C$5),"")</f>
        <v>1150.7475</v>
      </c>
      <c r="J628" s="11" t="n">
        <v>2001.3</v>
      </c>
      <c r="K628" s="12" t="n">
        <v>78</v>
      </c>
    </row>
    <row r="629" customFormat="false" ht="15" hidden="false" customHeight="true" outlineLevel="0" collapsed="false">
      <c r="A629" s="6" t="s">
        <v>1321</v>
      </c>
      <c r="B629" s="6" t="s">
        <v>1322</v>
      </c>
      <c r="C629" s="7" t="s">
        <v>1344</v>
      </c>
      <c r="D629" s="6" t="s">
        <v>1345</v>
      </c>
      <c r="E629" s="8"/>
      <c r="F629" s="8" t="s">
        <v>105</v>
      </c>
      <c r="G629" s="9"/>
      <c r="H629" s="10" t="n">
        <f aca="false">IFERROR(IF(ISNUMBER(G629),J629/G629,J629/Assumptions!$C$4),"")</f>
        <v>804</v>
      </c>
      <c r="I629" s="10" t="n">
        <f aca="false">IFERROR(H629*(1+Assumptions!$C$5),"")</f>
        <v>924.6</v>
      </c>
      <c r="J629" s="11" t="n">
        <v>1608</v>
      </c>
      <c r="K629" s="12" t="n">
        <v>78</v>
      </c>
    </row>
    <row r="630" customFormat="false" ht="15" hidden="false" customHeight="true" outlineLevel="0" collapsed="false">
      <c r="A630" s="6" t="s">
        <v>1321</v>
      </c>
      <c r="B630" s="6" t="s">
        <v>1322</v>
      </c>
      <c r="C630" s="7" t="s">
        <v>1346</v>
      </c>
      <c r="D630" s="6" t="s">
        <v>1347</v>
      </c>
      <c r="E630" s="8"/>
      <c r="F630" s="8" t="s">
        <v>105</v>
      </c>
      <c r="G630" s="9"/>
      <c r="H630" s="10" t="n">
        <f aca="false">IFERROR(IF(ISNUMBER(G630),J630/G630,J630/Assumptions!$C$4),"")</f>
        <v>1596</v>
      </c>
      <c r="I630" s="10" t="n">
        <f aca="false">IFERROR(H630*(1+Assumptions!$C$5),"")</f>
        <v>1835.4</v>
      </c>
      <c r="J630" s="11" t="n">
        <v>3192</v>
      </c>
      <c r="K630" s="12" t="n">
        <v>78</v>
      </c>
    </row>
    <row r="631" customFormat="false" ht="15" hidden="false" customHeight="true" outlineLevel="0" collapsed="false">
      <c r="A631" s="6" t="s">
        <v>1321</v>
      </c>
      <c r="B631" s="6" t="s">
        <v>1322</v>
      </c>
      <c r="C631" s="7" t="s">
        <v>1348</v>
      </c>
      <c r="D631" s="6" t="s">
        <v>1349</v>
      </c>
      <c r="E631" s="8"/>
      <c r="F631" s="8" t="s">
        <v>105</v>
      </c>
      <c r="G631" s="9"/>
      <c r="H631" s="10" t="n">
        <f aca="false">IFERROR(IF(ISNUMBER(G631),J631/G631,J631/Assumptions!$C$4),"")</f>
        <v>1223</v>
      </c>
      <c r="I631" s="10" t="n">
        <f aca="false">IFERROR(H631*(1+Assumptions!$C$5),"")</f>
        <v>1406.45</v>
      </c>
      <c r="J631" s="11" t="n">
        <v>2446</v>
      </c>
      <c r="K631" s="12" t="n">
        <v>78</v>
      </c>
    </row>
    <row r="632" customFormat="false" ht="15" hidden="false" customHeight="true" outlineLevel="0" collapsed="false">
      <c r="A632" s="6" t="s">
        <v>1321</v>
      </c>
      <c r="B632" s="6" t="s">
        <v>1322</v>
      </c>
      <c r="C632" s="7" t="s">
        <v>1350</v>
      </c>
      <c r="D632" s="6" t="s">
        <v>1351</v>
      </c>
      <c r="E632" s="8"/>
      <c r="F632" s="8" t="s">
        <v>105</v>
      </c>
      <c r="G632" s="9"/>
      <c r="H632" s="10" t="n">
        <f aca="false">IFERROR(IF(ISNUMBER(G632),J632/G632,J632/Assumptions!$C$4),"")</f>
        <v>452</v>
      </c>
      <c r="I632" s="10" t="n">
        <f aca="false">IFERROR(H632*(1+Assumptions!$C$5),"")</f>
        <v>519.8</v>
      </c>
      <c r="J632" s="11" t="n">
        <v>904</v>
      </c>
      <c r="K632" s="12" t="n">
        <v>78</v>
      </c>
    </row>
    <row r="633" customFormat="false" ht="15" hidden="false" customHeight="true" outlineLevel="0" collapsed="false">
      <c r="A633" s="6" t="s">
        <v>1321</v>
      </c>
      <c r="B633" s="6" t="s">
        <v>1322</v>
      </c>
      <c r="C633" s="7" t="s">
        <v>1352</v>
      </c>
      <c r="D633" s="6" t="s">
        <v>1353</v>
      </c>
      <c r="E633" s="8"/>
      <c r="F633" s="8" t="s">
        <v>105</v>
      </c>
      <c r="G633" s="9"/>
      <c r="H633" s="10" t="n">
        <f aca="false">IFERROR(IF(ISNUMBER(G633),J633/G633,J633/Assumptions!$C$4),"")</f>
        <v>150</v>
      </c>
      <c r="I633" s="10" t="n">
        <f aca="false">IFERROR(H633*(1+Assumptions!$C$5),"")</f>
        <v>172.5</v>
      </c>
      <c r="J633" s="11" t="n">
        <v>300</v>
      </c>
      <c r="K633" s="12" t="n">
        <v>78</v>
      </c>
    </row>
    <row r="634" customFormat="false" ht="27.75" hidden="false" customHeight="true" outlineLevel="0" collapsed="false">
      <c r="A634" s="6" t="s">
        <v>1321</v>
      </c>
      <c r="B634" s="6" t="s">
        <v>1354</v>
      </c>
      <c r="C634" s="7" t="s">
        <v>1355</v>
      </c>
      <c r="D634" s="6" t="s">
        <v>1356</v>
      </c>
      <c r="E634" s="8"/>
      <c r="F634" s="8" t="s">
        <v>105</v>
      </c>
      <c r="G634" s="9"/>
      <c r="H634" s="10" t="n">
        <f aca="false">IFERROR(IF(ISNUMBER(G634),J634/G634,J634/Assumptions!$C$4),"")</f>
        <v>10000</v>
      </c>
      <c r="I634" s="10" t="n">
        <f aca="false">IFERROR(H634*(1+Assumptions!$C$5),"")</f>
        <v>11500</v>
      </c>
      <c r="J634" s="11" t="n">
        <v>20000</v>
      </c>
      <c r="K634" s="12" t="n">
        <v>79</v>
      </c>
    </row>
    <row r="635" customFormat="false" ht="27.75" hidden="false" customHeight="true" outlineLevel="0" collapsed="false">
      <c r="A635" s="6" t="s">
        <v>1321</v>
      </c>
      <c r="B635" s="6" t="s">
        <v>1354</v>
      </c>
      <c r="C635" s="7" t="s">
        <v>1357</v>
      </c>
      <c r="D635" s="6" t="s">
        <v>1358</v>
      </c>
      <c r="E635" s="8"/>
      <c r="F635" s="8" t="s">
        <v>105</v>
      </c>
      <c r="G635" s="9"/>
      <c r="H635" s="10" t="n">
        <f aca="false">IFERROR(IF(ISNUMBER(G635),J635/G635,J635/Assumptions!$C$4),"")</f>
        <v>10500</v>
      </c>
      <c r="I635" s="10" t="n">
        <f aca="false">IFERROR(H635*(1+Assumptions!$C$5),"")</f>
        <v>12075</v>
      </c>
      <c r="J635" s="11" t="n">
        <v>21000</v>
      </c>
      <c r="K635" s="12" t="n">
        <v>79</v>
      </c>
    </row>
    <row r="636" customFormat="false" ht="27.75" hidden="false" customHeight="true" outlineLevel="0" collapsed="false">
      <c r="A636" s="6" t="s">
        <v>1321</v>
      </c>
      <c r="B636" s="6" t="s">
        <v>1354</v>
      </c>
      <c r="C636" s="7" t="s">
        <v>1359</v>
      </c>
      <c r="D636" s="6" t="s">
        <v>1360</v>
      </c>
      <c r="E636" s="8"/>
      <c r="F636" s="8" t="s">
        <v>105</v>
      </c>
      <c r="G636" s="9"/>
      <c r="H636" s="10" t="n">
        <f aca="false">IFERROR(IF(ISNUMBER(G636),J636/G636,J636/Assumptions!$C$4),"")</f>
        <v>11500</v>
      </c>
      <c r="I636" s="10" t="n">
        <f aca="false">IFERROR(H636*(1+Assumptions!$C$5),"")</f>
        <v>13225</v>
      </c>
      <c r="J636" s="11" t="n">
        <v>23000</v>
      </c>
      <c r="K636" s="12" t="n">
        <v>79</v>
      </c>
    </row>
    <row r="637" customFormat="false" ht="27.75" hidden="false" customHeight="true" outlineLevel="0" collapsed="false">
      <c r="A637" s="6" t="s">
        <v>1321</v>
      </c>
      <c r="B637" s="6" t="s">
        <v>1354</v>
      </c>
      <c r="C637" s="7" t="s">
        <v>1361</v>
      </c>
      <c r="D637" s="6" t="s">
        <v>1362</v>
      </c>
      <c r="E637" s="8"/>
      <c r="F637" s="8" t="s">
        <v>105</v>
      </c>
      <c r="G637" s="9"/>
      <c r="H637" s="10" t="n">
        <f aca="false">IFERROR(IF(ISNUMBER(G637),J637/G637,J637/Assumptions!$C$4),"")</f>
        <v>13000</v>
      </c>
      <c r="I637" s="10" t="n">
        <f aca="false">IFERROR(H637*(1+Assumptions!$C$5),"")</f>
        <v>14950</v>
      </c>
      <c r="J637" s="11" t="n">
        <v>26000</v>
      </c>
      <c r="K637" s="12" t="n">
        <v>79</v>
      </c>
    </row>
    <row r="638" customFormat="false" ht="27.75" hidden="false" customHeight="true" outlineLevel="0" collapsed="false">
      <c r="A638" s="6" t="s">
        <v>1321</v>
      </c>
      <c r="B638" s="6" t="s">
        <v>1354</v>
      </c>
      <c r="C638" s="7" t="s">
        <v>1363</v>
      </c>
      <c r="D638" s="6" t="s">
        <v>1364</v>
      </c>
      <c r="E638" s="8"/>
      <c r="F638" s="8" t="s">
        <v>105</v>
      </c>
      <c r="G638" s="9"/>
      <c r="H638" s="10" t="n">
        <f aca="false">IFERROR(IF(ISNUMBER(G638),J638/G638,J638/Assumptions!$C$4),"")</f>
        <v>13250</v>
      </c>
      <c r="I638" s="10" t="n">
        <f aca="false">IFERROR(H638*(1+Assumptions!$C$5),"")</f>
        <v>15237.5</v>
      </c>
      <c r="J638" s="11" t="n">
        <v>26500</v>
      </c>
      <c r="K638" s="12" t="n">
        <v>79</v>
      </c>
    </row>
    <row r="639" customFormat="false" ht="27.75" hidden="false" customHeight="true" outlineLevel="0" collapsed="false">
      <c r="A639" s="6" t="s">
        <v>1321</v>
      </c>
      <c r="B639" s="6" t="s">
        <v>1365</v>
      </c>
      <c r="C639" s="7" t="s">
        <v>1366</v>
      </c>
      <c r="D639" s="6" t="s">
        <v>1367</v>
      </c>
      <c r="E639" s="8"/>
      <c r="F639" s="8" t="s">
        <v>105</v>
      </c>
      <c r="G639" s="9"/>
      <c r="H639" s="10" t="n">
        <f aca="false">IFERROR(IF(ISNUMBER(G639),J639/G639,J639/Assumptions!$C$4),"")</f>
        <v>11838</v>
      </c>
      <c r="I639" s="10" t="n">
        <f aca="false">IFERROR(H639*(1+Assumptions!$C$5),"")</f>
        <v>13613.7</v>
      </c>
      <c r="J639" s="11" t="n">
        <v>23676</v>
      </c>
      <c r="K639" s="12" t="n">
        <v>79</v>
      </c>
    </row>
    <row r="640" customFormat="false" ht="27.75" hidden="false" customHeight="true" outlineLevel="0" collapsed="false">
      <c r="A640" s="6" t="s">
        <v>1321</v>
      </c>
      <c r="B640" s="6" t="s">
        <v>1365</v>
      </c>
      <c r="C640" s="7" t="s">
        <v>1368</v>
      </c>
      <c r="D640" s="6" t="s">
        <v>1369</v>
      </c>
      <c r="E640" s="8"/>
      <c r="F640" s="8" t="s">
        <v>105</v>
      </c>
      <c r="G640" s="9"/>
      <c r="H640" s="10" t="n">
        <f aca="false">IFERROR(IF(ISNUMBER(G640),J640/G640,J640/Assumptions!$C$4),"")</f>
        <v>2084.35</v>
      </c>
      <c r="I640" s="10" t="n">
        <f aca="false">IFERROR(H640*(1+Assumptions!$C$5),"")</f>
        <v>2397.0025</v>
      </c>
      <c r="J640" s="11" t="n">
        <v>4168.7</v>
      </c>
      <c r="K640" s="12" t="n">
        <v>79</v>
      </c>
    </row>
    <row r="641" customFormat="false" ht="15" hidden="false" customHeight="true" outlineLevel="0" collapsed="false">
      <c r="A641" s="6" t="s">
        <v>1321</v>
      </c>
      <c r="B641" s="6" t="s">
        <v>1370</v>
      </c>
      <c r="C641" s="7" t="s">
        <v>1371</v>
      </c>
      <c r="D641" s="6" t="s">
        <v>1372</v>
      </c>
      <c r="E641" s="8"/>
      <c r="F641" s="8" t="s">
        <v>105</v>
      </c>
      <c r="G641" s="9"/>
      <c r="H641" s="10" t="n">
        <f aca="false">IFERROR(IF(ISNUMBER(G641),J641/G641,J641/Assumptions!$C$4),"")</f>
        <v>1419.13</v>
      </c>
      <c r="I641" s="10" t="n">
        <f aca="false">IFERROR(H641*(1+Assumptions!$C$5),"")</f>
        <v>1631.9995</v>
      </c>
      <c r="J641" s="11" t="n">
        <v>2838.26</v>
      </c>
      <c r="K641" s="12" t="n">
        <v>80</v>
      </c>
    </row>
    <row r="642" customFormat="false" ht="15" hidden="false" customHeight="true" outlineLevel="0" collapsed="false">
      <c r="A642" s="6" t="s">
        <v>1321</v>
      </c>
      <c r="B642" s="6" t="s">
        <v>1370</v>
      </c>
      <c r="C642" s="7" t="s">
        <v>1373</v>
      </c>
      <c r="D642" s="6" t="s">
        <v>1374</v>
      </c>
      <c r="E642" s="8"/>
      <c r="F642" s="8" t="s">
        <v>105</v>
      </c>
      <c r="G642" s="9"/>
      <c r="H642" s="10" t="n">
        <f aca="false">IFERROR(IF(ISNUMBER(G642),J642/G642,J642/Assumptions!$C$4),"")</f>
        <v>1788.7</v>
      </c>
      <c r="I642" s="10" t="n">
        <f aca="false">IFERROR(H642*(1+Assumptions!$C$5),"")</f>
        <v>2057.005</v>
      </c>
      <c r="J642" s="11" t="n">
        <v>3577.4</v>
      </c>
      <c r="K642" s="12" t="n">
        <v>80</v>
      </c>
    </row>
    <row r="643" customFormat="false" ht="15" hidden="false" customHeight="true" outlineLevel="0" collapsed="false">
      <c r="A643" s="6" t="s">
        <v>1321</v>
      </c>
      <c r="B643" s="6" t="s">
        <v>1370</v>
      </c>
      <c r="C643" s="7" t="s">
        <v>1375</v>
      </c>
      <c r="D643" s="6" t="s">
        <v>1376</v>
      </c>
      <c r="E643" s="8"/>
      <c r="F643" s="8" t="s">
        <v>105</v>
      </c>
      <c r="G643" s="9"/>
      <c r="H643" s="10" t="n">
        <f aca="false">IFERROR(IF(ISNUMBER(G643),J643/G643,J643/Assumptions!$C$4),"")</f>
        <v>2010.475</v>
      </c>
      <c r="I643" s="10" t="n">
        <f aca="false">IFERROR(H643*(1+Assumptions!$C$5),"")</f>
        <v>2312.04625</v>
      </c>
      <c r="J643" s="11" t="n">
        <v>4020.95</v>
      </c>
      <c r="K643" s="12" t="n">
        <v>80</v>
      </c>
    </row>
    <row r="644" customFormat="false" ht="15" hidden="false" customHeight="true" outlineLevel="0" collapsed="false">
      <c r="A644" s="6" t="s">
        <v>1321</v>
      </c>
      <c r="B644" s="6" t="s">
        <v>1370</v>
      </c>
      <c r="C644" s="7" t="s">
        <v>1377</v>
      </c>
      <c r="D644" s="6" t="s">
        <v>1378</v>
      </c>
      <c r="E644" s="8"/>
      <c r="F644" s="8" t="s">
        <v>105</v>
      </c>
      <c r="G644" s="9"/>
      <c r="H644" s="10" t="n">
        <f aca="false">IFERROR(IF(ISNUMBER(G644),J644/G644,J644/Assumptions!$C$4),"")</f>
        <v>864.78</v>
      </c>
      <c r="I644" s="10" t="n">
        <f aca="false">IFERROR(H644*(1+Assumptions!$C$5),"")</f>
        <v>994.497</v>
      </c>
      <c r="J644" s="11" t="n">
        <v>1729.56</v>
      </c>
      <c r="K644" s="12" t="n">
        <v>80</v>
      </c>
    </row>
    <row r="645" customFormat="false" ht="15" hidden="false" customHeight="true" outlineLevel="0" collapsed="false">
      <c r="A645" s="6" t="s">
        <v>1321</v>
      </c>
      <c r="B645" s="6" t="s">
        <v>1370</v>
      </c>
      <c r="C645" s="7" t="s">
        <v>1379</v>
      </c>
      <c r="D645" s="6" t="s">
        <v>1380</v>
      </c>
      <c r="E645" s="8"/>
      <c r="F645" s="8" t="s">
        <v>105</v>
      </c>
      <c r="G645" s="9"/>
      <c r="H645" s="10" t="n">
        <f aca="false">IFERROR(IF(ISNUMBER(G645),J645/G645,J645/Assumptions!$C$4),"")</f>
        <v>2697.83</v>
      </c>
      <c r="I645" s="10" t="n">
        <f aca="false">IFERROR(H645*(1+Assumptions!$C$5),"")</f>
        <v>3102.5045</v>
      </c>
      <c r="J645" s="11" t="n">
        <v>5395.66</v>
      </c>
      <c r="K645" s="12" t="n">
        <v>80</v>
      </c>
    </row>
    <row r="646" customFormat="false" ht="27.75" hidden="false" customHeight="true" outlineLevel="0" collapsed="false">
      <c r="A646" s="6" t="s">
        <v>1321</v>
      </c>
      <c r="B646" s="6" t="s">
        <v>1381</v>
      </c>
      <c r="C646" s="7" t="s">
        <v>1382</v>
      </c>
      <c r="D646" s="6" t="s">
        <v>1383</v>
      </c>
      <c r="E646" s="8"/>
      <c r="F646" s="8" t="s">
        <v>105</v>
      </c>
      <c r="G646" s="9"/>
      <c r="H646" s="10" t="n">
        <f aca="false">IFERROR(IF(ISNUMBER(G646),J646/G646,J646/Assumptions!$C$4),"")</f>
        <v>2031</v>
      </c>
      <c r="I646" s="10" t="n">
        <f aca="false">IFERROR(H646*(1+Assumptions!$C$5),"")</f>
        <v>2335.65</v>
      </c>
      <c r="J646" s="11" t="n">
        <v>4062</v>
      </c>
      <c r="K646" s="12" t="n">
        <v>81</v>
      </c>
    </row>
    <row r="647" customFormat="false" ht="27.75" hidden="false" customHeight="true" outlineLevel="0" collapsed="false">
      <c r="A647" s="6" t="s">
        <v>1321</v>
      </c>
      <c r="B647" s="6" t="s">
        <v>1381</v>
      </c>
      <c r="C647" s="7" t="s">
        <v>1384</v>
      </c>
      <c r="D647" s="6" t="s">
        <v>1385</v>
      </c>
      <c r="E647" s="8"/>
      <c r="F647" s="8" t="s">
        <v>105</v>
      </c>
      <c r="G647" s="9"/>
      <c r="H647" s="10" t="n">
        <f aca="false">IFERROR(IF(ISNUMBER(G647),J647/G647,J647/Assumptions!$C$4),"")</f>
        <v>3605</v>
      </c>
      <c r="I647" s="10" t="n">
        <f aca="false">IFERROR(H647*(1+Assumptions!$C$5),"")</f>
        <v>4145.75</v>
      </c>
      <c r="J647" s="11" t="n">
        <v>7210</v>
      </c>
      <c r="K647" s="12" t="n">
        <v>81</v>
      </c>
    </row>
    <row r="648" customFormat="false" ht="27.75" hidden="false" customHeight="true" outlineLevel="0" collapsed="false">
      <c r="A648" s="6" t="s">
        <v>1321</v>
      </c>
      <c r="B648" s="6" t="s">
        <v>1381</v>
      </c>
      <c r="C648" s="7" t="s">
        <v>1386</v>
      </c>
      <c r="D648" s="6" t="s">
        <v>1387</v>
      </c>
      <c r="E648" s="8"/>
      <c r="F648" s="8" t="s">
        <v>105</v>
      </c>
      <c r="G648" s="9"/>
      <c r="H648" s="10" t="n">
        <f aca="false">IFERROR(IF(ISNUMBER(G648),J648/G648,J648/Assumptions!$C$4),"")</f>
        <v>3807</v>
      </c>
      <c r="I648" s="10" t="n">
        <f aca="false">IFERROR(H648*(1+Assumptions!$C$5),"")</f>
        <v>4378.05</v>
      </c>
      <c r="J648" s="11" t="n">
        <v>7614</v>
      </c>
      <c r="K648" s="12" t="n">
        <v>81</v>
      </c>
    </row>
    <row r="649" customFormat="false" ht="27.75" hidden="false" customHeight="true" outlineLevel="0" collapsed="false">
      <c r="A649" s="6" t="s">
        <v>1321</v>
      </c>
      <c r="B649" s="6" t="s">
        <v>1381</v>
      </c>
      <c r="C649" s="7" t="s">
        <v>1388</v>
      </c>
      <c r="D649" s="6" t="s">
        <v>1389</v>
      </c>
      <c r="E649" s="8"/>
      <c r="F649" s="8" t="s">
        <v>105</v>
      </c>
      <c r="G649" s="9"/>
      <c r="H649" s="10" t="n">
        <f aca="false">IFERROR(IF(ISNUMBER(G649),J649/G649,J649/Assumptions!$C$4),"")</f>
        <v>6618</v>
      </c>
      <c r="I649" s="10" t="n">
        <f aca="false">IFERROR(H649*(1+Assumptions!$C$5),"")</f>
        <v>7610.7</v>
      </c>
      <c r="J649" s="11" t="n">
        <v>13236</v>
      </c>
      <c r="K649" s="12" t="n">
        <v>81</v>
      </c>
    </row>
    <row r="650" customFormat="false" ht="27.75" hidden="false" customHeight="true" outlineLevel="0" collapsed="false">
      <c r="A650" s="6" t="s">
        <v>1321</v>
      </c>
      <c r="B650" s="6" t="s">
        <v>1381</v>
      </c>
      <c r="C650" s="7" t="s">
        <v>1390</v>
      </c>
      <c r="D650" s="6" t="s">
        <v>1391</v>
      </c>
      <c r="E650" s="8"/>
      <c r="F650" s="8" t="s">
        <v>105</v>
      </c>
      <c r="G650" s="9"/>
      <c r="H650" s="10" t="n">
        <f aca="false">IFERROR(IF(ISNUMBER(G650),J650/G650,J650/Assumptions!$C$4),"")</f>
        <v>7139</v>
      </c>
      <c r="I650" s="10" t="n">
        <f aca="false">IFERROR(H650*(1+Assumptions!$C$5),"")</f>
        <v>8209.85</v>
      </c>
      <c r="J650" s="11" t="n">
        <v>14278</v>
      </c>
      <c r="K650" s="12" t="n">
        <v>81</v>
      </c>
    </row>
    <row r="651" customFormat="false" ht="27.75" hidden="false" customHeight="true" outlineLevel="0" collapsed="false">
      <c r="A651" s="6" t="s">
        <v>1321</v>
      </c>
      <c r="B651" s="6" t="s">
        <v>1381</v>
      </c>
      <c r="C651" s="7" t="s">
        <v>1392</v>
      </c>
      <c r="D651" s="6" t="s">
        <v>1393</v>
      </c>
      <c r="E651" s="8"/>
      <c r="F651" s="8" t="s">
        <v>105</v>
      </c>
      <c r="G651" s="9"/>
      <c r="H651" s="10" t="n">
        <f aca="false">IFERROR(IF(ISNUMBER(G651),J651/G651,J651/Assumptions!$C$4),"")</f>
        <v>3343</v>
      </c>
      <c r="I651" s="10" t="n">
        <f aca="false">IFERROR(H651*(1+Assumptions!$C$5),"")</f>
        <v>3844.45</v>
      </c>
      <c r="J651" s="11" t="n">
        <v>6686</v>
      </c>
      <c r="K651" s="12" t="n">
        <v>81</v>
      </c>
    </row>
    <row r="652" customFormat="false" ht="27.75" hidden="false" customHeight="true" outlineLevel="0" collapsed="false">
      <c r="A652" s="6" t="s">
        <v>1321</v>
      </c>
      <c r="B652" s="6" t="s">
        <v>1381</v>
      </c>
      <c r="C652" s="7" t="s">
        <v>1394</v>
      </c>
      <c r="D652" s="6" t="s">
        <v>1395</v>
      </c>
      <c r="E652" s="8"/>
      <c r="F652" s="8" t="s">
        <v>105</v>
      </c>
      <c r="G652" s="9"/>
      <c r="H652" s="10" t="n">
        <f aca="false">IFERROR(IF(ISNUMBER(G652),J652/G652,J652/Assumptions!$C$4),"")</f>
        <v>3963</v>
      </c>
      <c r="I652" s="10" t="n">
        <f aca="false">IFERROR(H652*(1+Assumptions!$C$5),"")</f>
        <v>4557.45</v>
      </c>
      <c r="J652" s="11" t="n">
        <v>7926</v>
      </c>
      <c r="K652" s="12" t="n">
        <v>81</v>
      </c>
    </row>
    <row r="653" customFormat="false" ht="15" hidden="false" customHeight="true" outlineLevel="0" collapsed="false">
      <c r="A653" s="6" t="s">
        <v>1321</v>
      </c>
      <c r="B653" s="6" t="s">
        <v>1396</v>
      </c>
      <c r="C653" s="7" t="s">
        <v>1397</v>
      </c>
      <c r="D653" s="6" t="s">
        <v>1398</v>
      </c>
      <c r="E653" s="8"/>
      <c r="F653" s="8" t="s">
        <v>105</v>
      </c>
      <c r="G653" s="9"/>
      <c r="H653" s="10" t="n">
        <f aca="false">IFERROR(IF(ISNUMBER(G653),J653/G653,J653/Assumptions!$C$4),"")</f>
        <v>3416</v>
      </c>
      <c r="I653" s="10" t="n">
        <f aca="false">IFERROR(H653*(1+Assumptions!$C$5),"")</f>
        <v>3928.4</v>
      </c>
      <c r="J653" s="11" t="n">
        <v>6832</v>
      </c>
      <c r="K653" s="12" t="n">
        <v>82</v>
      </c>
    </row>
    <row r="654" customFormat="false" ht="15" hidden="false" customHeight="true" outlineLevel="0" collapsed="false">
      <c r="A654" s="6" t="s">
        <v>1321</v>
      </c>
      <c r="B654" s="6" t="s">
        <v>1396</v>
      </c>
      <c r="C654" s="7" t="s">
        <v>1399</v>
      </c>
      <c r="D654" s="6" t="s">
        <v>1400</v>
      </c>
      <c r="E654" s="8"/>
      <c r="F654" s="8" t="s">
        <v>105</v>
      </c>
      <c r="G654" s="9"/>
      <c r="H654" s="10" t="n">
        <f aca="false">IFERROR(IF(ISNUMBER(G654),J654/G654,J654/Assumptions!$C$4),"")</f>
        <v>15179</v>
      </c>
      <c r="I654" s="10" t="n">
        <f aca="false">IFERROR(H654*(1+Assumptions!$C$5),"")</f>
        <v>17455.85</v>
      </c>
      <c r="J654" s="11" t="n">
        <v>30358</v>
      </c>
      <c r="K654" s="12" t="n">
        <v>82</v>
      </c>
    </row>
    <row r="655" customFormat="false" ht="15" hidden="false" customHeight="true" outlineLevel="0" collapsed="false">
      <c r="A655" s="6" t="s">
        <v>1321</v>
      </c>
      <c r="B655" s="6" t="s">
        <v>1396</v>
      </c>
      <c r="C655" s="7" t="s">
        <v>1401</v>
      </c>
      <c r="D655" s="6" t="s">
        <v>1402</v>
      </c>
      <c r="E655" s="8"/>
      <c r="F655" s="8" t="s">
        <v>105</v>
      </c>
      <c r="G655" s="9"/>
      <c r="H655" s="10" t="n">
        <f aca="false">IFERROR(IF(ISNUMBER(G655),J655/G655,J655/Assumptions!$C$4),"")</f>
        <v>15179</v>
      </c>
      <c r="I655" s="10" t="n">
        <f aca="false">IFERROR(H655*(1+Assumptions!$C$5),"")</f>
        <v>17455.85</v>
      </c>
      <c r="J655" s="11" t="n">
        <v>30358</v>
      </c>
      <c r="K655" s="12" t="n">
        <v>82</v>
      </c>
    </row>
    <row r="656" customFormat="false" ht="15" hidden="false" customHeight="true" outlineLevel="0" collapsed="false">
      <c r="A656" s="6" t="s">
        <v>1321</v>
      </c>
      <c r="B656" s="6" t="s">
        <v>1396</v>
      </c>
      <c r="C656" s="7" t="s">
        <v>1403</v>
      </c>
      <c r="D656" s="6" t="s">
        <v>1404</v>
      </c>
      <c r="E656" s="8"/>
      <c r="F656" s="8" t="s">
        <v>105</v>
      </c>
      <c r="G656" s="9"/>
      <c r="H656" s="10" t="n">
        <f aca="false">IFERROR(IF(ISNUMBER(G656),J656/G656,J656/Assumptions!$C$4),"")</f>
        <v>44.1</v>
      </c>
      <c r="I656" s="10" t="n">
        <f aca="false">IFERROR(H656*(1+Assumptions!$C$5),"")</f>
        <v>50.715</v>
      </c>
      <c r="J656" s="11" t="n">
        <v>88.2</v>
      </c>
      <c r="K656" s="12" t="n">
        <v>82</v>
      </c>
    </row>
    <row r="657" customFormat="false" ht="15" hidden="false" customHeight="true" outlineLevel="0" collapsed="false">
      <c r="A657" s="6" t="s">
        <v>1321</v>
      </c>
      <c r="B657" s="6" t="s">
        <v>1396</v>
      </c>
      <c r="C657" s="7" t="s">
        <v>1405</v>
      </c>
      <c r="D657" s="6" t="s">
        <v>1406</v>
      </c>
      <c r="E657" s="8"/>
      <c r="F657" s="8" t="s">
        <v>105</v>
      </c>
      <c r="G657" s="9"/>
      <c r="H657" s="10" t="n">
        <f aca="false">IFERROR(IF(ISNUMBER(G657),J657/G657,J657/Assumptions!$C$4),"")</f>
        <v>32.5</v>
      </c>
      <c r="I657" s="10" t="n">
        <f aca="false">IFERROR(H657*(1+Assumptions!$C$5),"")</f>
        <v>37.375</v>
      </c>
      <c r="J657" s="11" t="n">
        <v>65</v>
      </c>
      <c r="K657" s="12" t="n">
        <v>82</v>
      </c>
    </row>
    <row r="658" customFormat="false" ht="15" hidden="false" customHeight="true" outlineLevel="0" collapsed="false">
      <c r="A658" s="6" t="s">
        <v>1321</v>
      </c>
      <c r="B658" s="6" t="s">
        <v>1396</v>
      </c>
      <c r="C658" s="7" t="s">
        <v>1407</v>
      </c>
      <c r="D658" s="6" t="s">
        <v>1408</v>
      </c>
      <c r="E658" s="8"/>
      <c r="F658" s="8" t="s">
        <v>105</v>
      </c>
      <c r="G658" s="9"/>
      <c r="H658" s="10" t="n">
        <f aca="false">IFERROR(IF(ISNUMBER(G658),J658/G658,J658/Assumptions!$C$4),"")</f>
        <v>3525</v>
      </c>
      <c r="I658" s="10" t="n">
        <f aca="false">IFERROR(H658*(1+Assumptions!$C$5),"")</f>
        <v>4053.75</v>
      </c>
      <c r="J658" s="11" t="n">
        <v>7050</v>
      </c>
      <c r="K658" s="12" t="n">
        <v>82</v>
      </c>
    </row>
    <row r="659" customFormat="false" ht="27.75" hidden="false" customHeight="true" outlineLevel="0" collapsed="false">
      <c r="A659" s="6" t="s">
        <v>1321</v>
      </c>
      <c r="B659" s="6" t="s">
        <v>1409</v>
      </c>
      <c r="C659" s="7" t="s">
        <v>1410</v>
      </c>
      <c r="D659" s="6" t="s">
        <v>1411</v>
      </c>
      <c r="E659" s="8"/>
      <c r="F659" s="8" t="s">
        <v>105</v>
      </c>
      <c r="G659" s="9"/>
      <c r="H659" s="10" t="n">
        <f aca="false">IFERROR(IF(ISNUMBER(G659),J659/G659,J659/Assumptions!$C$4),"")</f>
        <v>261</v>
      </c>
      <c r="I659" s="10" t="n">
        <f aca="false">IFERROR(H659*(1+Assumptions!$C$5),"")</f>
        <v>300.15</v>
      </c>
      <c r="J659" s="11" t="n">
        <v>522</v>
      </c>
      <c r="K659" s="12" t="n">
        <v>83</v>
      </c>
    </row>
    <row r="660" customFormat="false" ht="27.75" hidden="false" customHeight="true" outlineLevel="0" collapsed="false">
      <c r="A660" s="6" t="s">
        <v>1321</v>
      </c>
      <c r="B660" s="6" t="s">
        <v>1409</v>
      </c>
      <c r="C660" s="7" t="s">
        <v>1412</v>
      </c>
      <c r="D660" s="6" t="s">
        <v>1413</v>
      </c>
      <c r="E660" s="8"/>
      <c r="F660" s="8" t="s">
        <v>105</v>
      </c>
      <c r="G660" s="9"/>
      <c r="H660" s="10" t="n">
        <f aca="false">IFERROR(IF(ISNUMBER(G660),J660/G660,J660/Assumptions!$C$4),"")</f>
        <v>805</v>
      </c>
      <c r="I660" s="10" t="n">
        <f aca="false">IFERROR(H660*(1+Assumptions!$C$5),"")</f>
        <v>925.75</v>
      </c>
      <c r="J660" s="11" t="n">
        <v>1610</v>
      </c>
      <c r="K660" s="12" t="n">
        <v>83</v>
      </c>
    </row>
    <row r="661" customFormat="false" ht="27.75" hidden="false" customHeight="true" outlineLevel="0" collapsed="false">
      <c r="A661" s="6" t="s">
        <v>1321</v>
      </c>
      <c r="B661" s="6" t="s">
        <v>1409</v>
      </c>
      <c r="C661" s="7" t="s">
        <v>1414</v>
      </c>
      <c r="D661" s="6" t="s">
        <v>1415</v>
      </c>
      <c r="E661" s="8"/>
      <c r="F661" s="8" t="s">
        <v>105</v>
      </c>
      <c r="G661" s="9"/>
      <c r="H661" s="10" t="n">
        <f aca="false">IFERROR(IF(ISNUMBER(G661),J661/G661,J661/Assumptions!$C$4),"")</f>
        <v>997.8</v>
      </c>
      <c r="I661" s="10" t="n">
        <f aca="false">IFERROR(H661*(1+Assumptions!$C$5),"")</f>
        <v>1147.47</v>
      </c>
      <c r="J661" s="11" t="n">
        <v>1995.6</v>
      </c>
      <c r="K661" s="12" t="n">
        <v>83</v>
      </c>
    </row>
    <row r="662" customFormat="false" ht="27.75" hidden="false" customHeight="true" outlineLevel="0" collapsed="false">
      <c r="A662" s="6" t="s">
        <v>1321</v>
      </c>
      <c r="B662" s="6" t="s">
        <v>1409</v>
      </c>
      <c r="C662" s="7" t="s">
        <v>1416</v>
      </c>
      <c r="D662" s="6" t="s">
        <v>1417</v>
      </c>
      <c r="E662" s="8"/>
      <c r="F662" s="8" t="s">
        <v>105</v>
      </c>
      <c r="G662" s="9"/>
      <c r="H662" s="10" t="n">
        <f aca="false">IFERROR(IF(ISNUMBER(G662),J662/G662,J662/Assumptions!$C$4),"")</f>
        <v>343</v>
      </c>
      <c r="I662" s="10" t="n">
        <f aca="false">IFERROR(H662*(1+Assumptions!$C$5),"")</f>
        <v>394.45</v>
      </c>
      <c r="J662" s="11" t="n">
        <v>686</v>
      </c>
      <c r="K662" s="12" t="n">
        <v>83</v>
      </c>
    </row>
    <row r="663" customFormat="false" ht="27.75" hidden="false" customHeight="true" outlineLevel="0" collapsed="false">
      <c r="A663" s="6" t="s">
        <v>1321</v>
      </c>
      <c r="B663" s="6" t="s">
        <v>1409</v>
      </c>
      <c r="C663" s="7" t="s">
        <v>1418</v>
      </c>
      <c r="D663" s="6" t="s">
        <v>1419</v>
      </c>
      <c r="E663" s="8"/>
      <c r="F663" s="8" t="s">
        <v>105</v>
      </c>
      <c r="G663" s="9"/>
      <c r="H663" s="10" t="n">
        <f aca="false">IFERROR(IF(ISNUMBER(G663),J663/G663,J663/Assumptions!$C$4),"")</f>
        <v>558</v>
      </c>
      <c r="I663" s="10" t="n">
        <f aca="false">IFERROR(H663*(1+Assumptions!$C$5),"")</f>
        <v>641.7</v>
      </c>
      <c r="J663" s="11" t="n">
        <v>1116</v>
      </c>
      <c r="K663" s="12" t="n">
        <v>83</v>
      </c>
    </row>
    <row r="664" customFormat="false" ht="27.75" hidden="false" customHeight="true" outlineLevel="0" collapsed="false">
      <c r="A664" s="6" t="s">
        <v>1321</v>
      </c>
      <c r="B664" s="6" t="s">
        <v>1409</v>
      </c>
      <c r="C664" s="7" t="s">
        <v>1420</v>
      </c>
      <c r="D664" s="6" t="s">
        <v>1421</v>
      </c>
      <c r="E664" s="8"/>
      <c r="F664" s="8" t="s">
        <v>105</v>
      </c>
      <c r="G664" s="9"/>
      <c r="H664" s="10" t="n">
        <f aca="false">IFERROR(IF(ISNUMBER(G664),J664/G664,J664/Assumptions!$C$4),"")</f>
        <v>343</v>
      </c>
      <c r="I664" s="10" t="n">
        <f aca="false">IFERROR(H664*(1+Assumptions!$C$5),"")</f>
        <v>394.45</v>
      </c>
      <c r="J664" s="11" t="n">
        <v>686</v>
      </c>
      <c r="K664" s="12" t="n">
        <v>83</v>
      </c>
    </row>
    <row r="665" customFormat="false" ht="27.75" hidden="false" customHeight="true" outlineLevel="0" collapsed="false">
      <c r="A665" s="6" t="s">
        <v>1321</v>
      </c>
      <c r="B665" s="6" t="s">
        <v>1409</v>
      </c>
      <c r="C665" s="7" t="s">
        <v>1422</v>
      </c>
      <c r="D665" s="6" t="s">
        <v>1423</v>
      </c>
      <c r="E665" s="8"/>
      <c r="F665" s="8" t="s">
        <v>105</v>
      </c>
      <c r="G665" s="9"/>
      <c r="H665" s="10" t="n">
        <f aca="false">IFERROR(IF(ISNUMBER(G665),J665/G665,J665/Assumptions!$C$4),"")</f>
        <v>690</v>
      </c>
      <c r="I665" s="10" t="n">
        <f aca="false">IFERROR(H665*(1+Assumptions!$C$5),"")</f>
        <v>793.5</v>
      </c>
      <c r="J665" s="11" t="n">
        <v>1380</v>
      </c>
      <c r="K665" s="12" t="n">
        <v>83</v>
      </c>
    </row>
    <row r="666" customFormat="false" ht="27.75" hidden="false" customHeight="true" outlineLevel="0" collapsed="false">
      <c r="A666" s="6" t="s">
        <v>1321</v>
      </c>
      <c r="B666" s="6" t="s">
        <v>1409</v>
      </c>
      <c r="C666" s="7" t="s">
        <v>1424</v>
      </c>
      <c r="D666" s="6" t="s">
        <v>1425</v>
      </c>
      <c r="E666" s="8"/>
      <c r="F666" s="8" t="s">
        <v>105</v>
      </c>
      <c r="G666" s="9"/>
      <c r="H666" s="10" t="n">
        <f aca="false">IFERROR(IF(ISNUMBER(G666),J666/G666,J666/Assumptions!$C$4),"")</f>
        <v>790</v>
      </c>
      <c r="I666" s="10" t="n">
        <f aca="false">IFERROR(H666*(1+Assumptions!$C$5),"")</f>
        <v>908.5</v>
      </c>
      <c r="J666" s="11" t="n">
        <v>1580</v>
      </c>
      <c r="K666" s="12" t="n">
        <v>83</v>
      </c>
    </row>
    <row r="667" customFormat="false" ht="27.75" hidden="false" customHeight="true" outlineLevel="0" collapsed="false">
      <c r="A667" s="6" t="s">
        <v>1321</v>
      </c>
      <c r="B667" s="6" t="s">
        <v>1409</v>
      </c>
      <c r="C667" s="7" t="s">
        <v>1426</v>
      </c>
      <c r="D667" s="6" t="s">
        <v>1427</v>
      </c>
      <c r="E667" s="8"/>
      <c r="F667" s="8" t="s">
        <v>105</v>
      </c>
      <c r="G667" s="9"/>
      <c r="H667" s="10" t="n">
        <f aca="false">IFERROR(IF(ISNUMBER(G667),J667/G667,J667/Assumptions!$C$4),"")</f>
        <v>209.04</v>
      </c>
      <c r="I667" s="10" t="n">
        <f aca="false">IFERROR(H667*(1+Assumptions!$C$5),"")</f>
        <v>240.396</v>
      </c>
      <c r="J667" s="11" t="n">
        <v>418.08</v>
      </c>
      <c r="K667" s="12" t="n">
        <v>83</v>
      </c>
    </row>
    <row r="668" customFormat="false" ht="27.75" hidden="false" customHeight="true" outlineLevel="0" collapsed="false">
      <c r="A668" s="6" t="s">
        <v>1321</v>
      </c>
      <c r="B668" s="6" t="s">
        <v>1409</v>
      </c>
      <c r="C668" s="7" t="s">
        <v>1428</v>
      </c>
      <c r="D668" s="6" t="s">
        <v>1429</v>
      </c>
      <c r="E668" s="8"/>
      <c r="F668" s="8" t="s">
        <v>105</v>
      </c>
      <c r="G668" s="9"/>
      <c r="H668" s="10" t="n">
        <f aca="false">IFERROR(IF(ISNUMBER(G668),J668/G668,J668/Assumptions!$C$4),"")</f>
        <v>292.655</v>
      </c>
      <c r="I668" s="10" t="n">
        <f aca="false">IFERROR(H668*(1+Assumptions!$C$5),"")</f>
        <v>336.55325</v>
      </c>
      <c r="J668" s="11" t="n">
        <v>585.31</v>
      </c>
      <c r="K668" s="12" t="n">
        <v>83</v>
      </c>
    </row>
    <row r="669" customFormat="false" ht="27.75" hidden="false" customHeight="true" outlineLevel="0" collapsed="false">
      <c r="A669" s="6" t="s">
        <v>1321</v>
      </c>
      <c r="B669" s="6" t="s">
        <v>1409</v>
      </c>
      <c r="C669" s="7" t="s">
        <v>1430</v>
      </c>
      <c r="D669" s="6" t="s">
        <v>1431</v>
      </c>
      <c r="E669" s="8"/>
      <c r="F669" s="8" t="s">
        <v>105</v>
      </c>
      <c r="G669" s="9"/>
      <c r="H669" s="10" t="n">
        <f aca="false">IFERROR(IF(ISNUMBER(G669),J669/G669,J669/Assumptions!$C$4),"")</f>
        <v>209.04</v>
      </c>
      <c r="I669" s="10" t="n">
        <f aca="false">IFERROR(H669*(1+Assumptions!$C$5),"")</f>
        <v>240.396</v>
      </c>
      <c r="J669" s="11" t="n">
        <v>418.08</v>
      </c>
      <c r="K669" s="12" t="n">
        <v>83</v>
      </c>
    </row>
    <row r="670" customFormat="false" ht="27.75" hidden="false" customHeight="true" outlineLevel="0" collapsed="false">
      <c r="A670" s="6" t="s">
        <v>1321</v>
      </c>
      <c r="B670" s="6" t="s">
        <v>1409</v>
      </c>
      <c r="C670" s="7" t="s">
        <v>1432</v>
      </c>
      <c r="D670" s="6" t="s">
        <v>1433</v>
      </c>
      <c r="E670" s="8"/>
      <c r="F670" s="8" t="s">
        <v>105</v>
      </c>
      <c r="G670" s="9"/>
      <c r="H670" s="10" t="n">
        <f aca="false">IFERROR(IF(ISNUMBER(G670),J670/G670,J670/Assumptions!$C$4),"")</f>
        <v>317.745</v>
      </c>
      <c r="I670" s="10" t="n">
        <f aca="false">IFERROR(H670*(1+Assumptions!$C$5),"")</f>
        <v>365.40675</v>
      </c>
      <c r="J670" s="11" t="n">
        <v>635.49</v>
      </c>
      <c r="K670" s="12" t="n">
        <v>83</v>
      </c>
    </row>
    <row r="671" customFormat="false" ht="27.75" hidden="false" customHeight="true" outlineLevel="0" collapsed="false">
      <c r="A671" s="6" t="s">
        <v>1321</v>
      </c>
      <c r="B671" s="6" t="s">
        <v>1409</v>
      </c>
      <c r="C671" s="7" t="s">
        <v>1434</v>
      </c>
      <c r="D671" s="6" t="s">
        <v>1435</v>
      </c>
      <c r="E671" s="8"/>
      <c r="F671" s="8" t="s">
        <v>105</v>
      </c>
      <c r="G671" s="9"/>
      <c r="H671" s="10" t="n">
        <f aca="false">IFERROR(IF(ISNUMBER(G671),J671/G671,J671/Assumptions!$C$4),"")</f>
        <v>363.74</v>
      </c>
      <c r="I671" s="10" t="n">
        <f aca="false">IFERROR(H671*(1+Assumptions!$C$5),"")</f>
        <v>418.301</v>
      </c>
      <c r="J671" s="11" t="n">
        <v>727.48</v>
      </c>
      <c r="K671" s="12" t="n">
        <v>83</v>
      </c>
    </row>
    <row r="672" customFormat="false" ht="27.75" hidden="false" customHeight="true" outlineLevel="0" collapsed="false">
      <c r="A672" s="6" t="s">
        <v>1321</v>
      </c>
      <c r="B672" s="6" t="s">
        <v>1409</v>
      </c>
      <c r="C672" s="7" t="s">
        <v>1436</v>
      </c>
      <c r="D672" s="6" t="s">
        <v>1437</v>
      </c>
      <c r="E672" s="8"/>
      <c r="F672" s="8" t="s">
        <v>105</v>
      </c>
      <c r="G672" s="9"/>
      <c r="H672" s="10" t="n">
        <f aca="false">IFERROR(IF(ISNUMBER(G672),J672/G672,J672/Assumptions!$C$4),"")</f>
        <v>1960</v>
      </c>
      <c r="I672" s="10" t="n">
        <f aca="false">IFERROR(H672*(1+Assumptions!$C$5),"")</f>
        <v>2254</v>
      </c>
      <c r="J672" s="11" t="n">
        <v>3920</v>
      </c>
      <c r="K672" s="12" t="n">
        <v>83</v>
      </c>
    </row>
    <row r="673" customFormat="false" ht="27.75" hidden="false" customHeight="true" outlineLevel="0" collapsed="false">
      <c r="A673" s="6" t="s">
        <v>1321</v>
      </c>
      <c r="B673" s="6" t="s">
        <v>1409</v>
      </c>
      <c r="C673" s="7" t="s">
        <v>1438</v>
      </c>
      <c r="D673" s="6" t="s">
        <v>1439</v>
      </c>
      <c r="E673" s="8"/>
      <c r="F673" s="8" t="s">
        <v>105</v>
      </c>
      <c r="G673" s="9"/>
      <c r="H673" s="10" t="n">
        <f aca="false">IFERROR(IF(ISNUMBER(G673),J673/G673,J673/Assumptions!$C$4),"")</f>
        <v>1912</v>
      </c>
      <c r="I673" s="10" t="n">
        <f aca="false">IFERROR(H673*(1+Assumptions!$C$5),"")</f>
        <v>2198.8</v>
      </c>
      <c r="J673" s="11" t="n">
        <v>3824</v>
      </c>
      <c r="K673" s="12" t="n">
        <v>83</v>
      </c>
    </row>
    <row r="674" customFormat="false" ht="27.75" hidden="false" customHeight="true" outlineLevel="0" collapsed="false">
      <c r="A674" s="6" t="s">
        <v>1321</v>
      </c>
      <c r="B674" s="6" t="s">
        <v>1409</v>
      </c>
      <c r="C674" s="7" t="s">
        <v>1440</v>
      </c>
      <c r="D674" s="6" t="s">
        <v>1441</v>
      </c>
      <c r="E674" s="8"/>
      <c r="F674" s="8" t="s">
        <v>105</v>
      </c>
      <c r="G674" s="9"/>
      <c r="H674" s="10" t="n">
        <f aca="false">IFERROR(IF(ISNUMBER(G674),J674/G674,J674/Assumptions!$C$4),"")</f>
        <v>3260</v>
      </c>
      <c r="I674" s="10" t="n">
        <f aca="false">IFERROR(H674*(1+Assumptions!$C$5),"")</f>
        <v>3749</v>
      </c>
      <c r="J674" s="11" t="n">
        <v>6520</v>
      </c>
      <c r="K674" s="12" t="n">
        <v>83</v>
      </c>
    </row>
    <row r="675" customFormat="false" ht="27.75" hidden="false" customHeight="true" outlineLevel="0" collapsed="false">
      <c r="A675" s="6" t="s">
        <v>1321</v>
      </c>
      <c r="B675" s="6" t="s">
        <v>1409</v>
      </c>
      <c r="C675" s="7" t="s">
        <v>1442</v>
      </c>
      <c r="D675" s="6" t="s">
        <v>1443</v>
      </c>
      <c r="E675" s="8"/>
      <c r="F675" s="8" t="s">
        <v>105</v>
      </c>
      <c r="G675" s="9"/>
      <c r="H675" s="10" t="n">
        <f aca="false">IFERROR(IF(ISNUMBER(G675),J675/G675,J675/Assumptions!$C$4),"")</f>
        <v>271</v>
      </c>
      <c r="I675" s="10" t="n">
        <f aca="false">IFERROR(H675*(1+Assumptions!$C$5),"")</f>
        <v>311.65</v>
      </c>
      <c r="J675" s="11" t="n">
        <v>542</v>
      </c>
      <c r="K675" s="12" t="n">
        <v>83</v>
      </c>
    </row>
    <row r="676" customFormat="false" ht="27.75" hidden="false" customHeight="true" outlineLevel="0" collapsed="false">
      <c r="A676" s="6" t="s">
        <v>1321</v>
      </c>
      <c r="B676" s="6" t="s">
        <v>1409</v>
      </c>
      <c r="C676" s="7" t="s">
        <v>1444</v>
      </c>
      <c r="D676" s="6" t="s">
        <v>1445</v>
      </c>
      <c r="E676" s="8"/>
      <c r="F676" s="8" t="s">
        <v>105</v>
      </c>
      <c r="G676" s="9"/>
      <c r="H676" s="10" t="n">
        <f aca="false">IFERROR(IF(ISNUMBER(G676),J676/G676,J676/Assumptions!$C$4),"")</f>
        <v>121</v>
      </c>
      <c r="I676" s="10" t="n">
        <f aca="false">IFERROR(H676*(1+Assumptions!$C$5),"")</f>
        <v>139.15</v>
      </c>
      <c r="J676" s="11" t="n">
        <v>242</v>
      </c>
      <c r="K676" s="12" t="n">
        <v>83</v>
      </c>
    </row>
    <row r="677" customFormat="false" ht="27.75" hidden="false" customHeight="true" outlineLevel="0" collapsed="false">
      <c r="A677" s="6" t="s">
        <v>1321</v>
      </c>
      <c r="B677" s="6" t="s">
        <v>1409</v>
      </c>
      <c r="C677" s="7" t="s">
        <v>1446</v>
      </c>
      <c r="D677" s="6" t="s">
        <v>1447</v>
      </c>
      <c r="E677" s="8"/>
      <c r="F677" s="8" t="s">
        <v>105</v>
      </c>
      <c r="G677" s="9"/>
      <c r="H677" s="10" t="n">
        <f aca="false">IFERROR(IF(ISNUMBER(G677),J677/G677,J677/Assumptions!$C$4),"")</f>
        <v>121</v>
      </c>
      <c r="I677" s="10" t="n">
        <f aca="false">IFERROR(H677*(1+Assumptions!$C$5),"")</f>
        <v>139.15</v>
      </c>
      <c r="J677" s="11" t="n">
        <v>242</v>
      </c>
      <c r="K677" s="12" t="n">
        <v>83</v>
      </c>
    </row>
    <row r="678" customFormat="false" ht="27.75" hidden="false" customHeight="true" outlineLevel="0" collapsed="false">
      <c r="A678" s="6" t="s">
        <v>1321</v>
      </c>
      <c r="B678" s="6" t="s">
        <v>1409</v>
      </c>
      <c r="C678" s="7" t="s">
        <v>1448</v>
      </c>
      <c r="D678" s="6" t="s">
        <v>1449</v>
      </c>
      <c r="E678" s="8"/>
      <c r="F678" s="8" t="s">
        <v>105</v>
      </c>
      <c r="G678" s="9"/>
      <c r="H678" s="10" t="n">
        <f aca="false">IFERROR(IF(ISNUMBER(G678),J678/G678,J678/Assumptions!$C$4),"")</f>
        <v>121</v>
      </c>
      <c r="I678" s="10" t="n">
        <f aca="false">IFERROR(H678*(1+Assumptions!$C$5),"")</f>
        <v>139.15</v>
      </c>
      <c r="J678" s="11" t="n">
        <v>242</v>
      </c>
      <c r="K678" s="12" t="n">
        <v>83</v>
      </c>
    </row>
    <row r="679" customFormat="false" ht="27.75" hidden="false" customHeight="true" outlineLevel="0" collapsed="false">
      <c r="A679" s="6" t="s">
        <v>1321</v>
      </c>
      <c r="B679" s="6" t="s">
        <v>1409</v>
      </c>
      <c r="C679" s="7" t="s">
        <v>1450</v>
      </c>
      <c r="D679" s="6" t="s">
        <v>1451</v>
      </c>
      <c r="E679" s="8"/>
      <c r="F679" s="8" t="s">
        <v>105</v>
      </c>
      <c r="G679" s="9"/>
      <c r="H679" s="10" t="n">
        <f aca="false">IFERROR(IF(ISNUMBER(G679),J679/G679,J679/Assumptions!$C$4),"")</f>
        <v>290</v>
      </c>
      <c r="I679" s="10" t="n">
        <f aca="false">IFERROR(H679*(1+Assumptions!$C$5),"")</f>
        <v>333.5</v>
      </c>
      <c r="J679" s="11" t="n">
        <v>580</v>
      </c>
      <c r="K679" s="12" t="n">
        <v>83</v>
      </c>
    </row>
    <row r="680" customFormat="false" ht="27.75" hidden="false" customHeight="true" outlineLevel="0" collapsed="false">
      <c r="A680" s="6" t="s">
        <v>1321</v>
      </c>
      <c r="B680" s="6" t="s">
        <v>1409</v>
      </c>
      <c r="C680" s="7" t="s">
        <v>1452</v>
      </c>
      <c r="D680" s="6" t="s">
        <v>1453</v>
      </c>
      <c r="E680" s="8"/>
      <c r="F680" s="8" t="s">
        <v>105</v>
      </c>
      <c r="G680" s="9"/>
      <c r="H680" s="10" t="n">
        <f aca="false">IFERROR(IF(ISNUMBER(G680),J680/G680,J680/Assumptions!$C$4),"")</f>
        <v>290</v>
      </c>
      <c r="I680" s="10" t="n">
        <f aca="false">IFERROR(H680*(1+Assumptions!$C$5),"")</f>
        <v>333.5</v>
      </c>
      <c r="J680" s="11" t="n">
        <v>580</v>
      </c>
      <c r="K680" s="12" t="n">
        <v>83</v>
      </c>
    </row>
    <row r="681" customFormat="false" ht="27.75" hidden="false" customHeight="true" outlineLevel="0" collapsed="false">
      <c r="A681" s="6" t="s">
        <v>1321</v>
      </c>
      <c r="B681" s="6" t="s">
        <v>1409</v>
      </c>
      <c r="C681" s="7" t="s">
        <v>1454</v>
      </c>
      <c r="D681" s="6" t="s">
        <v>1455</v>
      </c>
      <c r="E681" s="8"/>
      <c r="F681" s="8" t="s">
        <v>105</v>
      </c>
      <c r="G681" s="9"/>
      <c r="H681" s="10" t="n">
        <f aca="false">IFERROR(IF(ISNUMBER(G681),J681/G681,J681/Assumptions!$C$4),"")</f>
        <v>98</v>
      </c>
      <c r="I681" s="10" t="n">
        <f aca="false">IFERROR(H681*(1+Assumptions!$C$5),"")</f>
        <v>112.7</v>
      </c>
      <c r="J681" s="11" t="n">
        <v>196</v>
      </c>
      <c r="K681" s="12" t="n">
        <v>83</v>
      </c>
    </row>
    <row r="682" customFormat="false" ht="27.75" hidden="false" customHeight="true" outlineLevel="0" collapsed="false">
      <c r="A682" s="6" t="s">
        <v>1321</v>
      </c>
      <c r="B682" s="6" t="s">
        <v>1409</v>
      </c>
      <c r="C682" s="7" t="s">
        <v>1456</v>
      </c>
      <c r="D682" s="6" t="s">
        <v>1457</v>
      </c>
      <c r="E682" s="8"/>
      <c r="F682" s="8" t="s">
        <v>105</v>
      </c>
      <c r="G682" s="9"/>
      <c r="H682" s="10" t="n">
        <f aca="false">IFERROR(IF(ISNUMBER(G682),J682/G682,J682/Assumptions!$C$4),"")</f>
        <v>190</v>
      </c>
      <c r="I682" s="10" t="n">
        <f aca="false">IFERROR(H682*(1+Assumptions!$C$5),"")</f>
        <v>218.5</v>
      </c>
      <c r="J682" s="11" t="n">
        <v>380</v>
      </c>
      <c r="K682" s="12" t="n">
        <v>83</v>
      </c>
    </row>
    <row r="683" customFormat="false" ht="27.75" hidden="false" customHeight="true" outlineLevel="0" collapsed="false">
      <c r="A683" s="6" t="s">
        <v>1458</v>
      </c>
      <c r="B683" s="6" t="s">
        <v>1459</v>
      </c>
      <c r="C683" s="7" t="s">
        <v>1460</v>
      </c>
      <c r="D683" s="6" t="s">
        <v>1461</v>
      </c>
      <c r="E683" s="8"/>
      <c r="F683" s="8" t="s">
        <v>105</v>
      </c>
      <c r="G683" s="9"/>
      <c r="H683" s="10" t="n">
        <f aca="false">IFERROR(IF(ISNUMBER(G683),J683/G683,J683/Assumptions!$C$4),"")</f>
        <v>817.375</v>
      </c>
      <c r="I683" s="10" t="n">
        <f aca="false">IFERROR(H683*(1+Assumptions!$C$5),"")</f>
        <v>939.98125</v>
      </c>
      <c r="J683" s="11" t="n">
        <v>1634.75</v>
      </c>
      <c r="K683" s="12" t="n">
        <v>84</v>
      </c>
    </row>
    <row r="684" customFormat="false" ht="27.75" hidden="false" customHeight="true" outlineLevel="0" collapsed="false">
      <c r="A684" s="6" t="s">
        <v>1458</v>
      </c>
      <c r="B684" s="6" t="s">
        <v>1459</v>
      </c>
      <c r="C684" s="7" t="s">
        <v>1462</v>
      </c>
      <c r="D684" s="6" t="s">
        <v>1463</v>
      </c>
      <c r="E684" s="8"/>
      <c r="F684" s="8" t="s">
        <v>105</v>
      </c>
      <c r="G684" s="9"/>
      <c r="H684" s="10" t="n">
        <f aca="false">IFERROR(IF(ISNUMBER(G684),J684/G684,J684/Assumptions!$C$4),"")</f>
        <v>913.535</v>
      </c>
      <c r="I684" s="10" t="n">
        <f aca="false">IFERROR(H684*(1+Assumptions!$C$5),"")</f>
        <v>1050.56525</v>
      </c>
      <c r="J684" s="11" t="n">
        <v>1827.07</v>
      </c>
      <c r="K684" s="12" t="n">
        <v>84</v>
      </c>
    </row>
    <row r="685" customFormat="false" ht="27.75" hidden="false" customHeight="true" outlineLevel="0" collapsed="false">
      <c r="A685" s="6" t="s">
        <v>1458</v>
      </c>
      <c r="B685" s="6" t="s">
        <v>1459</v>
      </c>
      <c r="C685" s="7" t="s">
        <v>1464</v>
      </c>
      <c r="D685" s="6" t="s">
        <v>1465</v>
      </c>
      <c r="E685" s="8"/>
      <c r="F685" s="8" t="s">
        <v>105</v>
      </c>
      <c r="G685" s="9"/>
      <c r="H685" s="10" t="n">
        <f aca="false">IFERROR(IF(ISNUMBER(G685),J685/G685,J685/Assumptions!$C$4),"")</f>
        <v>1250.09</v>
      </c>
      <c r="I685" s="10" t="n">
        <f aca="false">IFERROR(H685*(1+Assumptions!$C$5),"")</f>
        <v>1437.6035</v>
      </c>
      <c r="J685" s="11" t="n">
        <v>2500.18</v>
      </c>
      <c r="K685" s="12" t="n">
        <v>84</v>
      </c>
    </row>
    <row r="686" customFormat="false" ht="27.75" hidden="false" customHeight="true" outlineLevel="0" collapsed="false">
      <c r="A686" s="6" t="s">
        <v>1458</v>
      </c>
      <c r="B686" s="6" t="s">
        <v>1459</v>
      </c>
      <c r="C686" s="7" t="s">
        <v>1466</v>
      </c>
      <c r="D686" s="6" t="s">
        <v>1467</v>
      </c>
      <c r="E686" s="8"/>
      <c r="F686" s="8" t="s">
        <v>105</v>
      </c>
      <c r="G686" s="9"/>
      <c r="H686" s="10" t="n">
        <f aca="false">IFERROR(IF(ISNUMBER(G686),J686/G686,J686/Assumptions!$C$4),"")</f>
        <v>2355.97</v>
      </c>
      <c r="I686" s="10" t="n">
        <f aca="false">IFERROR(H686*(1+Assumptions!$C$5),"")</f>
        <v>2709.3655</v>
      </c>
      <c r="J686" s="11" t="n">
        <v>4711.94</v>
      </c>
      <c r="K686" s="12" t="n">
        <v>84</v>
      </c>
    </row>
    <row r="687" customFormat="false" ht="27.75" hidden="false" customHeight="true" outlineLevel="0" collapsed="false">
      <c r="A687" s="6" t="s">
        <v>1458</v>
      </c>
      <c r="B687" s="6" t="s">
        <v>1459</v>
      </c>
      <c r="C687" s="7" t="s">
        <v>1468</v>
      </c>
      <c r="D687" s="6" t="s">
        <v>1469</v>
      </c>
      <c r="E687" s="8"/>
      <c r="F687" s="8" t="s">
        <v>105</v>
      </c>
      <c r="G687" s="9"/>
      <c r="H687" s="10" t="n">
        <f aca="false">IFERROR(IF(ISNUMBER(G687),J687/G687,J687/Assumptions!$C$4),"")</f>
        <v>3365.665</v>
      </c>
      <c r="I687" s="10" t="n">
        <f aca="false">IFERROR(H687*(1+Assumptions!$C$5),"")</f>
        <v>3870.51475</v>
      </c>
      <c r="J687" s="11" t="n">
        <v>6731.33</v>
      </c>
      <c r="K687" s="12" t="n">
        <v>84</v>
      </c>
    </row>
    <row r="688" customFormat="false" ht="27.75" hidden="false" customHeight="true" outlineLevel="0" collapsed="false">
      <c r="A688" s="6" t="s">
        <v>1470</v>
      </c>
      <c r="B688" s="6" t="s">
        <v>1471</v>
      </c>
      <c r="C688" s="7" t="s">
        <v>1472</v>
      </c>
      <c r="D688" s="6" t="s">
        <v>1473</v>
      </c>
      <c r="E688" s="8"/>
      <c r="F688" s="8" t="s">
        <v>1474</v>
      </c>
      <c r="G688" s="9"/>
      <c r="H688" s="10" t="n">
        <f aca="false">IFERROR(IF(ISNUMBER(G688),J688/G688,J688/Assumptions!$C$4),"")</f>
        <v>588</v>
      </c>
      <c r="I688" s="10" t="n">
        <f aca="false">IFERROR(H688*(1+Assumptions!$C$5),"")</f>
        <v>676.2</v>
      </c>
      <c r="J688" s="11" t="n">
        <v>1176</v>
      </c>
      <c r="K688" s="12" t="n">
        <v>85</v>
      </c>
    </row>
    <row r="689" customFormat="false" ht="27.75" hidden="false" customHeight="true" outlineLevel="0" collapsed="false">
      <c r="A689" s="6" t="s">
        <v>1470</v>
      </c>
      <c r="B689" s="6" t="s">
        <v>1471</v>
      </c>
      <c r="C689" s="7" t="s">
        <v>1475</v>
      </c>
      <c r="D689" s="6" t="s">
        <v>1476</v>
      </c>
      <c r="E689" s="8"/>
      <c r="F689" s="8" t="s">
        <v>1474</v>
      </c>
      <c r="G689" s="9"/>
      <c r="H689" s="10" t="n">
        <f aca="false">IFERROR(IF(ISNUMBER(G689),J689/G689,J689/Assumptions!$C$4),"")</f>
        <v>588</v>
      </c>
      <c r="I689" s="10" t="n">
        <f aca="false">IFERROR(H689*(1+Assumptions!$C$5),"")</f>
        <v>676.2</v>
      </c>
      <c r="J689" s="11" t="n">
        <v>1176</v>
      </c>
      <c r="K689" s="12" t="n">
        <v>85</v>
      </c>
    </row>
    <row r="690" customFormat="false" ht="27.75" hidden="false" customHeight="true" outlineLevel="0" collapsed="false">
      <c r="A690" s="6" t="s">
        <v>1470</v>
      </c>
      <c r="B690" s="6" t="s">
        <v>1471</v>
      </c>
      <c r="C690" s="7" t="s">
        <v>1477</v>
      </c>
      <c r="D690" s="6" t="s">
        <v>1478</v>
      </c>
      <c r="E690" s="8"/>
      <c r="F690" s="8" t="s">
        <v>1474</v>
      </c>
      <c r="G690" s="9"/>
      <c r="H690" s="10" t="n">
        <f aca="false">IFERROR(IF(ISNUMBER(G690),J690/G690,J690/Assumptions!$C$4),"")</f>
        <v>588</v>
      </c>
      <c r="I690" s="10" t="n">
        <f aca="false">IFERROR(H690*(1+Assumptions!$C$5),"")</f>
        <v>676.2</v>
      </c>
      <c r="J690" s="11" t="n">
        <v>1176</v>
      </c>
      <c r="K690" s="12" t="n">
        <v>85</v>
      </c>
    </row>
    <row r="691" customFormat="false" ht="27.75" hidden="false" customHeight="true" outlineLevel="0" collapsed="false">
      <c r="A691" s="6" t="s">
        <v>1470</v>
      </c>
      <c r="B691" s="6" t="s">
        <v>1471</v>
      </c>
      <c r="C691" s="7" t="s">
        <v>1479</v>
      </c>
      <c r="D691" s="6" t="s">
        <v>1480</v>
      </c>
      <c r="E691" s="8"/>
      <c r="F691" s="8" t="s">
        <v>1474</v>
      </c>
      <c r="G691" s="9"/>
      <c r="H691" s="10" t="n">
        <f aca="false">IFERROR(IF(ISNUMBER(G691),J691/G691,J691/Assumptions!$C$4),"")</f>
        <v>588</v>
      </c>
      <c r="I691" s="10" t="n">
        <f aca="false">IFERROR(H691*(1+Assumptions!$C$5),"")</f>
        <v>676.2</v>
      </c>
      <c r="J691" s="11" t="n">
        <v>1176</v>
      </c>
      <c r="K691" s="12" t="n">
        <v>85</v>
      </c>
    </row>
    <row r="692" customFormat="false" ht="27.75" hidden="false" customHeight="true" outlineLevel="0" collapsed="false">
      <c r="A692" s="6" t="s">
        <v>1470</v>
      </c>
      <c r="B692" s="6" t="s">
        <v>1471</v>
      </c>
      <c r="C692" s="7" t="s">
        <v>1481</v>
      </c>
      <c r="D692" s="6" t="s">
        <v>1482</v>
      </c>
      <c r="E692" s="8"/>
      <c r="F692" s="8" t="s">
        <v>1474</v>
      </c>
      <c r="G692" s="9"/>
      <c r="H692" s="10" t="n">
        <f aca="false">IFERROR(IF(ISNUMBER(G692),J692/G692,J692/Assumptions!$C$4),"")</f>
        <v>588</v>
      </c>
      <c r="I692" s="10" t="n">
        <f aca="false">IFERROR(H692*(1+Assumptions!$C$5),"")</f>
        <v>676.2</v>
      </c>
      <c r="J692" s="11" t="n">
        <v>1176</v>
      </c>
      <c r="K692" s="12" t="n">
        <v>85</v>
      </c>
    </row>
    <row r="693" customFormat="false" ht="27.75" hidden="false" customHeight="true" outlineLevel="0" collapsed="false">
      <c r="A693" s="6" t="s">
        <v>1470</v>
      </c>
      <c r="B693" s="6" t="s">
        <v>1471</v>
      </c>
      <c r="C693" s="7" t="s">
        <v>1483</v>
      </c>
      <c r="D693" s="6" t="s">
        <v>1484</v>
      </c>
      <c r="E693" s="8"/>
      <c r="F693" s="8" t="s">
        <v>1474</v>
      </c>
      <c r="G693" s="9"/>
      <c r="H693" s="10" t="n">
        <f aca="false">IFERROR(IF(ISNUMBER(G693),J693/G693,J693/Assumptions!$C$4),"")</f>
        <v>588</v>
      </c>
      <c r="I693" s="10" t="n">
        <f aca="false">IFERROR(H693*(1+Assumptions!$C$5),"")</f>
        <v>676.2</v>
      </c>
      <c r="J693" s="11" t="n">
        <v>1176</v>
      </c>
      <c r="K693" s="12" t="n">
        <v>85</v>
      </c>
    </row>
    <row r="694" customFormat="false" ht="27.75" hidden="false" customHeight="true" outlineLevel="0" collapsed="false">
      <c r="A694" s="6" t="s">
        <v>1470</v>
      </c>
      <c r="B694" s="6" t="s">
        <v>1471</v>
      </c>
      <c r="C694" s="7" t="s">
        <v>1485</v>
      </c>
      <c r="D694" s="6" t="s">
        <v>1486</v>
      </c>
      <c r="E694" s="8"/>
      <c r="F694" s="8" t="s">
        <v>1474</v>
      </c>
      <c r="G694" s="9"/>
      <c r="H694" s="10" t="n">
        <f aca="false">IFERROR(IF(ISNUMBER(G694),J694/G694,J694/Assumptions!$C$4),"")</f>
        <v>350</v>
      </c>
      <c r="I694" s="10" t="n">
        <f aca="false">IFERROR(H694*(1+Assumptions!$C$5),"")</f>
        <v>402.5</v>
      </c>
      <c r="J694" s="11" t="n">
        <v>700</v>
      </c>
      <c r="K694" s="12" t="n">
        <v>85</v>
      </c>
    </row>
    <row r="695" customFormat="false" ht="27.75" hidden="false" customHeight="true" outlineLevel="0" collapsed="false">
      <c r="A695" s="6" t="s">
        <v>1470</v>
      </c>
      <c r="B695" s="6" t="s">
        <v>1471</v>
      </c>
      <c r="C695" s="7" t="s">
        <v>1487</v>
      </c>
      <c r="D695" s="6" t="s">
        <v>1488</v>
      </c>
      <c r="E695" s="8"/>
      <c r="F695" s="8" t="s">
        <v>1474</v>
      </c>
      <c r="G695" s="9"/>
      <c r="H695" s="10" t="n">
        <f aca="false">IFERROR(IF(ISNUMBER(G695),J695/G695,J695/Assumptions!$C$4),"")</f>
        <v>350</v>
      </c>
      <c r="I695" s="10" t="n">
        <f aca="false">IFERROR(H695*(1+Assumptions!$C$5),"")</f>
        <v>402.5</v>
      </c>
      <c r="J695" s="11" t="n">
        <v>700</v>
      </c>
      <c r="K695" s="12" t="n">
        <v>85</v>
      </c>
    </row>
    <row r="696" customFormat="false" ht="27.75" hidden="false" customHeight="true" outlineLevel="0" collapsed="false">
      <c r="A696" s="6" t="s">
        <v>1470</v>
      </c>
      <c r="B696" s="6" t="s">
        <v>1471</v>
      </c>
      <c r="C696" s="7" t="s">
        <v>1489</v>
      </c>
      <c r="D696" s="6" t="s">
        <v>1490</v>
      </c>
      <c r="E696" s="8"/>
      <c r="F696" s="8" t="s">
        <v>1491</v>
      </c>
      <c r="G696" s="9"/>
      <c r="H696" s="10" t="n">
        <f aca="false">IFERROR(IF(ISNUMBER(G696),J696/G696,J696/Assumptions!$C$4),"")</f>
        <v>59.4</v>
      </c>
      <c r="I696" s="10" t="n">
        <f aca="false">IFERROR(H696*(1+Assumptions!$C$5),"")</f>
        <v>68.31</v>
      </c>
      <c r="J696" s="11" t="n">
        <v>118.8</v>
      </c>
      <c r="K696" s="12" t="n">
        <v>85</v>
      </c>
    </row>
    <row r="697" customFormat="false" ht="27.75" hidden="false" customHeight="true" outlineLevel="0" collapsed="false">
      <c r="A697" s="6" t="s">
        <v>1470</v>
      </c>
      <c r="B697" s="6" t="s">
        <v>1471</v>
      </c>
      <c r="C697" s="7" t="s">
        <v>1492</v>
      </c>
      <c r="D697" s="6" t="s">
        <v>1493</v>
      </c>
      <c r="E697" s="8"/>
      <c r="F697" s="8" t="s">
        <v>1494</v>
      </c>
      <c r="G697" s="9"/>
      <c r="H697" s="10" t="n">
        <f aca="false">IFERROR(IF(ISNUMBER(G697),J697/G697,J697/Assumptions!$C$4),"")</f>
        <v>4800</v>
      </c>
      <c r="I697" s="10" t="n">
        <f aca="false">IFERROR(H697*(1+Assumptions!$C$5),"")</f>
        <v>5520</v>
      </c>
      <c r="J697" s="11" t="n">
        <v>9600</v>
      </c>
      <c r="K697" s="12" t="n">
        <v>85</v>
      </c>
    </row>
    <row r="698" customFormat="false" ht="27.75" hidden="false" customHeight="true" outlineLevel="0" collapsed="false">
      <c r="A698" s="6" t="s">
        <v>1470</v>
      </c>
      <c r="B698" s="6" t="s">
        <v>1471</v>
      </c>
      <c r="C698" s="7" t="s">
        <v>1495</v>
      </c>
      <c r="D698" s="6" t="s">
        <v>1496</v>
      </c>
      <c r="E698" s="8"/>
      <c r="F698" s="8" t="s">
        <v>1491</v>
      </c>
      <c r="G698" s="9"/>
      <c r="H698" s="10" t="n">
        <f aca="false">IFERROR(IF(ISNUMBER(G698),J698/G698,J698/Assumptions!$C$4),"")</f>
        <v>15.8</v>
      </c>
      <c r="I698" s="10" t="n">
        <f aca="false">IFERROR(H698*(1+Assumptions!$C$5),"")</f>
        <v>18.17</v>
      </c>
      <c r="J698" s="11" t="n">
        <v>31.6</v>
      </c>
      <c r="K698" s="12" t="n">
        <v>85</v>
      </c>
    </row>
    <row r="699" customFormat="false" ht="27.75" hidden="false" customHeight="true" outlineLevel="0" collapsed="false">
      <c r="A699" s="6" t="s">
        <v>1470</v>
      </c>
      <c r="B699" s="6" t="s">
        <v>1471</v>
      </c>
      <c r="C699" s="7" t="s">
        <v>1497</v>
      </c>
      <c r="D699" s="6" t="s">
        <v>1498</v>
      </c>
      <c r="E699" s="8"/>
      <c r="F699" s="8" t="s">
        <v>1491</v>
      </c>
      <c r="G699" s="9"/>
      <c r="H699" s="10" t="n">
        <f aca="false">IFERROR(IF(ISNUMBER(G699),J699/G699,J699/Assumptions!$C$4),"")</f>
        <v>23</v>
      </c>
      <c r="I699" s="10" t="n">
        <f aca="false">IFERROR(H699*(1+Assumptions!$C$5),"")</f>
        <v>26.45</v>
      </c>
      <c r="J699" s="11" t="n">
        <v>46</v>
      </c>
      <c r="K699" s="12" t="n">
        <v>85</v>
      </c>
    </row>
    <row r="700" customFormat="false" ht="27.75" hidden="false" customHeight="true" outlineLevel="0" collapsed="false">
      <c r="A700" s="6" t="s">
        <v>1470</v>
      </c>
      <c r="B700" s="6" t="s">
        <v>1471</v>
      </c>
      <c r="C700" s="7" t="s">
        <v>1499</v>
      </c>
      <c r="D700" s="6" t="s">
        <v>1500</v>
      </c>
      <c r="E700" s="8"/>
      <c r="F700" s="8" t="s">
        <v>1491</v>
      </c>
      <c r="G700" s="9"/>
      <c r="H700" s="10" t="n">
        <f aca="false">IFERROR(IF(ISNUMBER(G700),J700/G700,J700/Assumptions!$C$4),"")</f>
        <v>58.8</v>
      </c>
      <c r="I700" s="10" t="n">
        <f aca="false">IFERROR(H700*(1+Assumptions!$C$5),"")</f>
        <v>67.62</v>
      </c>
      <c r="J700" s="11" t="n">
        <v>117.6</v>
      </c>
      <c r="K700" s="12" t="n">
        <v>85</v>
      </c>
    </row>
    <row r="701" customFormat="false" ht="27.75" hidden="false" customHeight="true" outlineLevel="0" collapsed="false">
      <c r="A701" s="6" t="s">
        <v>1470</v>
      </c>
      <c r="B701" s="6" t="s">
        <v>1471</v>
      </c>
      <c r="C701" s="7" t="s">
        <v>1501</v>
      </c>
      <c r="D701" s="6" t="s">
        <v>1502</v>
      </c>
      <c r="E701" s="8"/>
      <c r="F701" s="8" t="s">
        <v>1491</v>
      </c>
      <c r="G701" s="9"/>
      <c r="H701" s="10" t="n">
        <f aca="false">IFERROR(IF(ISNUMBER(G701),J701/G701,J701/Assumptions!$C$4),"")</f>
        <v>4.35</v>
      </c>
      <c r="I701" s="10" t="n">
        <f aca="false">IFERROR(H701*(1+Assumptions!$C$5),"")</f>
        <v>5.0025</v>
      </c>
      <c r="J701" s="11" t="n">
        <v>8.7</v>
      </c>
      <c r="K701" s="12" t="n">
        <v>85</v>
      </c>
    </row>
    <row r="702" customFormat="false" ht="27.75" hidden="false" customHeight="true" outlineLevel="0" collapsed="false">
      <c r="A702" s="6" t="s">
        <v>1470</v>
      </c>
      <c r="B702" s="6" t="s">
        <v>1471</v>
      </c>
      <c r="C702" s="7" t="s">
        <v>1503</v>
      </c>
      <c r="D702" s="6" t="s">
        <v>1504</v>
      </c>
      <c r="E702" s="8"/>
      <c r="F702" s="8" t="s">
        <v>1505</v>
      </c>
      <c r="G702" s="9"/>
      <c r="H702" s="10" t="n">
        <f aca="false">IFERROR(IF(ISNUMBER(G702),J702/G702,J702/Assumptions!$C$4),"")</f>
        <v>1189</v>
      </c>
      <c r="I702" s="10" t="n">
        <f aca="false">IFERROR(H702*(1+Assumptions!$C$5),"")</f>
        <v>1367.35</v>
      </c>
      <c r="J702" s="11" t="n">
        <v>2378</v>
      </c>
      <c r="K702" s="12" t="n">
        <v>85</v>
      </c>
    </row>
    <row r="703" customFormat="false" ht="27.75" hidden="false" customHeight="true" outlineLevel="0" collapsed="false">
      <c r="A703" s="6" t="s">
        <v>1470</v>
      </c>
      <c r="B703" s="6" t="s">
        <v>1471</v>
      </c>
      <c r="C703" s="7" t="s">
        <v>1506</v>
      </c>
      <c r="D703" s="6" t="s">
        <v>1507</v>
      </c>
      <c r="E703" s="8"/>
      <c r="F703" s="8" t="s">
        <v>1508</v>
      </c>
      <c r="G703" s="9"/>
      <c r="H703" s="10" t="n">
        <f aca="false">IFERROR(IF(ISNUMBER(G703),J703/G703,J703/Assumptions!$C$4),"")</f>
        <v>1832</v>
      </c>
      <c r="I703" s="10" t="n">
        <f aca="false">IFERROR(H703*(1+Assumptions!$C$5),"")</f>
        <v>2106.8</v>
      </c>
      <c r="J703" s="11" t="n">
        <v>3664</v>
      </c>
      <c r="K703" s="12" t="n">
        <v>85</v>
      </c>
    </row>
    <row r="704" customFormat="false" ht="27.75" hidden="false" customHeight="true" outlineLevel="0" collapsed="false">
      <c r="A704" s="6" t="s">
        <v>1470</v>
      </c>
      <c r="B704" s="6" t="s">
        <v>1471</v>
      </c>
      <c r="C704" s="7" t="s">
        <v>1509</v>
      </c>
      <c r="D704" s="6" t="s">
        <v>1510</v>
      </c>
      <c r="E704" s="8"/>
      <c r="F704" s="8" t="s">
        <v>1491</v>
      </c>
      <c r="G704" s="9"/>
      <c r="H704" s="10" t="n">
        <f aca="false">IFERROR(IF(ISNUMBER(G704),J704/G704,J704/Assumptions!$C$4),"")</f>
        <v>762</v>
      </c>
      <c r="I704" s="10" t="n">
        <f aca="false">IFERROR(H704*(1+Assumptions!$C$5),"")</f>
        <v>876.3</v>
      </c>
      <c r="J704" s="11" t="n">
        <v>1524</v>
      </c>
      <c r="K704" s="12" t="n">
        <v>86</v>
      </c>
    </row>
    <row r="705" customFormat="false" ht="27.75" hidden="false" customHeight="true" outlineLevel="0" collapsed="false">
      <c r="A705" s="6" t="s">
        <v>1470</v>
      </c>
      <c r="B705" s="6" t="s">
        <v>1471</v>
      </c>
      <c r="C705" s="7" t="s">
        <v>1511</v>
      </c>
      <c r="D705" s="6" t="s">
        <v>1512</v>
      </c>
      <c r="E705" s="8"/>
      <c r="F705" s="8" t="s">
        <v>1474</v>
      </c>
      <c r="G705" s="9"/>
      <c r="H705" s="10" t="n">
        <f aca="false">IFERROR(IF(ISNUMBER(G705),J705/G705,J705/Assumptions!$C$4),"")</f>
        <v>426</v>
      </c>
      <c r="I705" s="10" t="n">
        <f aca="false">IFERROR(H705*(1+Assumptions!$C$5),"")</f>
        <v>489.9</v>
      </c>
      <c r="J705" s="11" t="n">
        <v>852</v>
      </c>
      <c r="K705" s="12" t="n">
        <v>86</v>
      </c>
    </row>
    <row r="706" customFormat="false" ht="27.75" hidden="false" customHeight="true" outlineLevel="0" collapsed="false">
      <c r="A706" s="6" t="s">
        <v>1470</v>
      </c>
      <c r="B706" s="6" t="s">
        <v>1471</v>
      </c>
      <c r="C706" s="7" t="s">
        <v>1513</v>
      </c>
      <c r="D706" s="6" t="s">
        <v>1514</v>
      </c>
      <c r="E706" s="8"/>
      <c r="F706" s="8" t="s">
        <v>1491</v>
      </c>
      <c r="G706" s="9"/>
      <c r="H706" s="10" t="n">
        <f aca="false">IFERROR(IF(ISNUMBER(G706),J706/G706,J706/Assumptions!$C$4),"")</f>
        <v>416</v>
      </c>
      <c r="I706" s="10" t="n">
        <f aca="false">IFERROR(H706*(1+Assumptions!$C$5),"")</f>
        <v>478.4</v>
      </c>
      <c r="J706" s="11" t="n">
        <v>832</v>
      </c>
      <c r="K706" s="12" t="n">
        <v>86</v>
      </c>
    </row>
    <row r="707" customFormat="false" ht="27.75" hidden="false" customHeight="true" outlineLevel="0" collapsed="false">
      <c r="A707" s="6" t="s">
        <v>1470</v>
      </c>
      <c r="B707" s="6" t="s">
        <v>1471</v>
      </c>
      <c r="C707" s="7" t="s">
        <v>1515</v>
      </c>
      <c r="D707" s="6" t="s">
        <v>1516</v>
      </c>
      <c r="E707" s="8"/>
      <c r="F707" s="8" t="s">
        <v>1491</v>
      </c>
      <c r="G707" s="9"/>
      <c r="H707" s="10" t="n">
        <f aca="false">IFERROR(IF(ISNUMBER(G707),J707/G707,J707/Assumptions!$C$4),"")</f>
        <v>145</v>
      </c>
      <c r="I707" s="10" t="n">
        <f aca="false">IFERROR(H707*(1+Assumptions!$C$5),"")</f>
        <v>166.75</v>
      </c>
      <c r="J707" s="11" t="n">
        <v>290</v>
      </c>
      <c r="K707" s="12" t="n">
        <v>86</v>
      </c>
    </row>
    <row r="708" customFormat="false" ht="27.75" hidden="false" customHeight="true" outlineLevel="0" collapsed="false">
      <c r="A708" s="6" t="s">
        <v>1470</v>
      </c>
      <c r="B708" s="6" t="s">
        <v>1471</v>
      </c>
      <c r="C708" s="7" t="s">
        <v>1517</v>
      </c>
      <c r="D708" s="6" t="s">
        <v>1518</v>
      </c>
      <c r="E708" s="8"/>
      <c r="F708" s="8" t="s">
        <v>1491</v>
      </c>
      <c r="G708" s="9"/>
      <c r="H708" s="10" t="n">
        <f aca="false">IFERROR(IF(ISNUMBER(G708),J708/G708,J708/Assumptions!$C$4),"")</f>
        <v>95</v>
      </c>
      <c r="I708" s="10" t="n">
        <f aca="false">IFERROR(H708*(1+Assumptions!$C$5),"")</f>
        <v>109.25</v>
      </c>
      <c r="J708" s="11" t="n">
        <v>190</v>
      </c>
      <c r="K708" s="12" t="n">
        <v>86</v>
      </c>
    </row>
    <row r="709" customFormat="false" ht="27.75" hidden="false" customHeight="true" outlineLevel="0" collapsed="false">
      <c r="A709" s="6" t="s">
        <v>1470</v>
      </c>
      <c r="B709" s="6" t="s">
        <v>1471</v>
      </c>
      <c r="C709" s="7" t="s">
        <v>1519</v>
      </c>
      <c r="D709" s="6" t="s">
        <v>1520</v>
      </c>
      <c r="E709" s="8"/>
      <c r="F709" s="8" t="s">
        <v>1491</v>
      </c>
      <c r="G709" s="9"/>
      <c r="H709" s="10" t="n">
        <f aca="false">IFERROR(IF(ISNUMBER(G709),J709/G709,J709/Assumptions!$C$4),"")</f>
        <v>245</v>
      </c>
      <c r="I709" s="10" t="n">
        <f aca="false">IFERROR(H709*(1+Assumptions!$C$5),"")</f>
        <v>281.75</v>
      </c>
      <c r="J709" s="11" t="n">
        <v>490</v>
      </c>
      <c r="K709" s="12" t="n">
        <v>86</v>
      </c>
    </row>
    <row r="710" customFormat="false" ht="27.75" hidden="false" customHeight="true" outlineLevel="0" collapsed="false">
      <c r="A710" s="6" t="s">
        <v>1470</v>
      </c>
      <c r="B710" s="6" t="s">
        <v>1471</v>
      </c>
      <c r="C710" s="7" t="s">
        <v>1521</v>
      </c>
      <c r="D710" s="6" t="s">
        <v>1522</v>
      </c>
      <c r="E710" s="8"/>
      <c r="F710" s="8" t="s">
        <v>1523</v>
      </c>
      <c r="G710" s="9"/>
      <c r="H710" s="10" t="n">
        <f aca="false">IFERROR(IF(ISNUMBER(G710),J710/G710,J710/Assumptions!$C$4),"")</f>
        <v>33.5</v>
      </c>
      <c r="I710" s="10" t="n">
        <f aca="false">IFERROR(H710*(1+Assumptions!$C$5),"")</f>
        <v>38.525</v>
      </c>
      <c r="J710" s="11" t="n">
        <v>67</v>
      </c>
      <c r="K710" s="12" t="n">
        <v>86</v>
      </c>
    </row>
    <row r="711" customFormat="false" ht="27.75" hidden="false" customHeight="true" outlineLevel="0" collapsed="false">
      <c r="A711" s="6" t="s">
        <v>1470</v>
      </c>
      <c r="B711" s="6" t="s">
        <v>1471</v>
      </c>
      <c r="C711" s="7" t="s">
        <v>1524</v>
      </c>
      <c r="D711" s="6" t="s">
        <v>1525</v>
      </c>
      <c r="E711" s="8"/>
      <c r="F711" s="8" t="s">
        <v>1523</v>
      </c>
      <c r="G711" s="9"/>
      <c r="H711" s="10" t="n">
        <f aca="false">IFERROR(IF(ISNUMBER(G711),J711/G711,J711/Assumptions!$C$4),"")</f>
        <v>0</v>
      </c>
      <c r="I711" s="10" t="n">
        <f aca="false">IFERROR(H711*(1+Assumptions!$C$5),"")</f>
        <v>0</v>
      </c>
      <c r="J711" s="11"/>
      <c r="K711" s="12" t="n">
        <v>86</v>
      </c>
    </row>
    <row r="712" customFormat="false" ht="27.75" hidden="false" customHeight="true" outlineLevel="0" collapsed="false">
      <c r="A712" s="6" t="s">
        <v>1470</v>
      </c>
      <c r="B712" s="6" t="s">
        <v>1471</v>
      </c>
      <c r="C712" s="7" t="s">
        <v>1526</v>
      </c>
      <c r="D712" s="6" t="s">
        <v>1527</v>
      </c>
      <c r="E712" s="8"/>
      <c r="F712" s="8" t="s">
        <v>1523</v>
      </c>
      <c r="G712" s="9"/>
      <c r="H712" s="10" t="n">
        <f aca="false">IFERROR(IF(ISNUMBER(G712),J712/G712,J712/Assumptions!$C$4),"")</f>
        <v>0</v>
      </c>
      <c r="I712" s="10" t="n">
        <f aca="false">IFERROR(H712*(1+Assumptions!$C$5),"")</f>
        <v>0</v>
      </c>
      <c r="J712" s="11"/>
      <c r="K712" s="12" t="n">
        <v>86</v>
      </c>
    </row>
    <row r="713" customFormat="false" ht="27.75" hidden="false" customHeight="true" outlineLevel="0" collapsed="false">
      <c r="A713" s="6" t="s">
        <v>1470</v>
      </c>
      <c r="B713" s="6" t="s">
        <v>1471</v>
      </c>
      <c r="C713" s="7" t="s">
        <v>1528</v>
      </c>
      <c r="D713" s="6" t="s">
        <v>1529</v>
      </c>
      <c r="E713" s="8"/>
      <c r="F713" s="8" t="s">
        <v>1523</v>
      </c>
      <c r="G713" s="9"/>
      <c r="H713" s="10" t="n">
        <f aca="false">IFERROR(IF(ISNUMBER(G713),J713/G713,J713/Assumptions!$C$4),"")</f>
        <v>0</v>
      </c>
      <c r="I713" s="10" t="n">
        <f aca="false">IFERROR(H713*(1+Assumptions!$C$5),"")</f>
        <v>0</v>
      </c>
      <c r="J713" s="11"/>
      <c r="K713" s="12" t="n">
        <v>86</v>
      </c>
    </row>
    <row r="714" customFormat="false" ht="27.75" hidden="false" customHeight="true" outlineLevel="0" collapsed="false">
      <c r="A714" s="6" t="s">
        <v>1470</v>
      </c>
      <c r="B714" s="6" t="s">
        <v>1471</v>
      </c>
      <c r="C714" s="7" t="s">
        <v>1530</v>
      </c>
      <c r="D714" s="6" t="s">
        <v>1531</v>
      </c>
      <c r="E714" s="8"/>
      <c r="F714" s="8" t="s">
        <v>1523</v>
      </c>
      <c r="G714" s="9"/>
      <c r="H714" s="10" t="n">
        <f aca="false">IFERROR(IF(ISNUMBER(G714),J714/G714,J714/Assumptions!$C$4),"")</f>
        <v>0</v>
      </c>
      <c r="I714" s="10" t="n">
        <f aca="false">IFERROR(H714*(1+Assumptions!$C$5),"")</f>
        <v>0</v>
      </c>
      <c r="J714" s="11"/>
      <c r="K714" s="12" t="n">
        <v>86</v>
      </c>
    </row>
    <row r="715" customFormat="false" ht="27.75" hidden="false" customHeight="true" outlineLevel="0" collapsed="false">
      <c r="A715" s="6" t="s">
        <v>1470</v>
      </c>
      <c r="B715" s="6" t="s">
        <v>1471</v>
      </c>
      <c r="C715" s="7" t="s">
        <v>1532</v>
      </c>
      <c r="D715" s="6" t="s">
        <v>1533</v>
      </c>
      <c r="E715" s="8"/>
      <c r="F715" s="8" t="s">
        <v>1523</v>
      </c>
      <c r="G715" s="9"/>
      <c r="H715" s="10" t="n">
        <f aca="false">IFERROR(IF(ISNUMBER(G715),J715/G715,J715/Assumptions!$C$4),"")</f>
        <v>93.25</v>
      </c>
      <c r="I715" s="10" t="n">
        <f aca="false">IFERROR(H715*(1+Assumptions!$C$5),"")</f>
        <v>107.2375</v>
      </c>
      <c r="J715" s="11" t="n">
        <v>186.5</v>
      </c>
      <c r="K715" s="12" t="n">
        <v>86</v>
      </c>
    </row>
    <row r="716" customFormat="false" ht="27.75" hidden="false" customHeight="true" outlineLevel="0" collapsed="false">
      <c r="A716" s="6" t="s">
        <v>1470</v>
      </c>
      <c r="B716" s="6" t="s">
        <v>1471</v>
      </c>
      <c r="C716" s="7" t="s">
        <v>1534</v>
      </c>
      <c r="D716" s="6" t="s">
        <v>1533</v>
      </c>
      <c r="E716" s="8"/>
      <c r="F716" s="8" t="s">
        <v>1523</v>
      </c>
      <c r="G716" s="9"/>
      <c r="H716" s="10" t="n">
        <f aca="false">IFERROR(IF(ISNUMBER(G716),J716/G716,J716/Assumptions!$C$4),"")</f>
        <v>0</v>
      </c>
      <c r="I716" s="10" t="n">
        <f aca="false">IFERROR(H716*(1+Assumptions!$C$5),"")</f>
        <v>0</v>
      </c>
      <c r="J716" s="11"/>
      <c r="K716" s="12" t="n">
        <v>86</v>
      </c>
    </row>
    <row r="717" customFormat="false" ht="27.75" hidden="false" customHeight="true" outlineLevel="0" collapsed="false">
      <c r="A717" s="6" t="s">
        <v>1470</v>
      </c>
      <c r="B717" s="6" t="s">
        <v>1471</v>
      </c>
      <c r="C717" s="7" t="s">
        <v>1535</v>
      </c>
      <c r="D717" s="6" t="s">
        <v>1536</v>
      </c>
      <c r="E717" s="8"/>
      <c r="F717" s="8" t="s">
        <v>1537</v>
      </c>
      <c r="G717" s="9"/>
      <c r="H717" s="10" t="n">
        <f aca="false">IFERROR(IF(ISNUMBER(G717),J717/G717,J717/Assumptions!$C$4),"")</f>
        <v>154</v>
      </c>
      <c r="I717" s="10" t="n">
        <f aca="false">IFERROR(H717*(1+Assumptions!$C$5),"")</f>
        <v>177.1</v>
      </c>
      <c r="J717" s="11" t="n">
        <v>308</v>
      </c>
      <c r="K717" s="12" t="n">
        <v>86</v>
      </c>
    </row>
    <row r="718" customFormat="false" ht="27.75" hidden="false" customHeight="true" outlineLevel="0" collapsed="false">
      <c r="A718" s="6" t="s">
        <v>1470</v>
      </c>
      <c r="B718" s="6" t="s">
        <v>1471</v>
      </c>
      <c r="C718" s="7" t="s">
        <v>1538</v>
      </c>
      <c r="D718" s="6" t="s">
        <v>1539</v>
      </c>
      <c r="E718" s="8"/>
      <c r="F718" s="8" t="s">
        <v>1537</v>
      </c>
      <c r="G718" s="9"/>
      <c r="H718" s="10" t="n">
        <f aca="false">IFERROR(IF(ISNUMBER(G718),J718/G718,J718/Assumptions!$C$4),"")</f>
        <v>193</v>
      </c>
      <c r="I718" s="10" t="n">
        <f aca="false">IFERROR(H718*(1+Assumptions!$C$5),"")</f>
        <v>221.95</v>
      </c>
      <c r="J718" s="11" t="n">
        <v>386</v>
      </c>
      <c r="K718" s="12" t="n">
        <v>86</v>
      </c>
    </row>
    <row r="719" customFormat="false" ht="15" hidden="false" customHeight="true" outlineLevel="0" collapsed="false">
      <c r="A719" s="6" t="s">
        <v>445</v>
      </c>
      <c r="B719" s="6" t="s">
        <v>1540</v>
      </c>
      <c r="C719" s="7" t="s">
        <v>1541</v>
      </c>
      <c r="D719" s="6" t="s">
        <v>1542</v>
      </c>
      <c r="E719" s="8"/>
      <c r="F719" s="8" t="s">
        <v>105</v>
      </c>
      <c r="G719" s="9"/>
      <c r="H719" s="10" t="n">
        <f aca="false">IFERROR(IF(ISNUMBER(G719),J719/G719,J719/Assumptions!$C$4),"")</f>
        <v>1533</v>
      </c>
      <c r="I719" s="10" t="n">
        <f aca="false">IFERROR(H719*(1+Assumptions!$C$5),"")</f>
        <v>1762.95</v>
      </c>
      <c r="J719" s="11" t="n">
        <v>3066</v>
      </c>
      <c r="K719" s="12" t="n">
        <v>87</v>
      </c>
    </row>
    <row r="720" customFormat="false" ht="15" hidden="false" customHeight="true" outlineLevel="0" collapsed="false">
      <c r="A720" s="6" t="s">
        <v>445</v>
      </c>
      <c r="B720" s="6" t="s">
        <v>1540</v>
      </c>
      <c r="C720" s="7" t="s">
        <v>1543</v>
      </c>
      <c r="D720" s="6" t="s">
        <v>1544</v>
      </c>
      <c r="E720" s="8"/>
      <c r="F720" s="8" t="s">
        <v>105</v>
      </c>
      <c r="G720" s="9"/>
      <c r="H720" s="10" t="n">
        <f aca="false">IFERROR(IF(ISNUMBER(G720),J720/G720,J720/Assumptions!$C$4),"")</f>
        <v>21</v>
      </c>
      <c r="I720" s="10" t="n">
        <f aca="false">IFERROR(H720*(1+Assumptions!$C$5),"")</f>
        <v>24.15</v>
      </c>
      <c r="J720" s="11" t="n">
        <v>42</v>
      </c>
      <c r="K720" s="12" t="n">
        <v>87</v>
      </c>
    </row>
    <row r="721" customFormat="false" ht="15" hidden="false" customHeight="true" outlineLevel="0" collapsed="false">
      <c r="A721" s="6" t="s">
        <v>445</v>
      </c>
      <c r="B721" s="6" t="s">
        <v>1540</v>
      </c>
      <c r="C721" s="7" t="s">
        <v>1545</v>
      </c>
      <c r="D721" s="6" t="s">
        <v>1546</v>
      </c>
      <c r="E721" s="8"/>
      <c r="F721" s="8" t="s">
        <v>105</v>
      </c>
      <c r="G721" s="9"/>
      <c r="H721" s="10" t="n">
        <f aca="false">IFERROR(IF(ISNUMBER(G721),J721/G721,J721/Assumptions!$C$4),"")</f>
        <v>1705</v>
      </c>
      <c r="I721" s="10" t="n">
        <f aca="false">IFERROR(H721*(1+Assumptions!$C$5),"")</f>
        <v>1960.75</v>
      </c>
      <c r="J721" s="11" t="n">
        <v>3410</v>
      </c>
      <c r="K721" s="12" t="n">
        <v>87</v>
      </c>
    </row>
    <row r="722" customFormat="false" ht="15" hidden="false" customHeight="true" outlineLevel="0" collapsed="false">
      <c r="A722" s="6" t="s">
        <v>445</v>
      </c>
      <c r="B722" s="6" t="s">
        <v>1547</v>
      </c>
      <c r="C722" s="7" t="s">
        <v>1548</v>
      </c>
      <c r="D722" s="6" t="s">
        <v>1549</v>
      </c>
      <c r="E722" s="8"/>
      <c r="F722" s="8" t="s">
        <v>105</v>
      </c>
      <c r="G722" s="9"/>
      <c r="H722" s="10" t="n">
        <f aca="false">IFERROR(IF(ISNUMBER(G722),J722/G722,J722/Assumptions!$C$4),"")</f>
        <v>1008</v>
      </c>
      <c r="I722" s="10" t="n">
        <f aca="false">IFERROR(H722*(1+Assumptions!$C$5),"")</f>
        <v>1159.2</v>
      </c>
      <c r="J722" s="11" t="n">
        <v>2016</v>
      </c>
      <c r="K722" s="12" t="n">
        <v>87</v>
      </c>
    </row>
    <row r="723" customFormat="false" ht="15" hidden="false" customHeight="true" outlineLevel="0" collapsed="false">
      <c r="A723" s="6" t="s">
        <v>445</v>
      </c>
      <c r="B723" s="6" t="s">
        <v>1547</v>
      </c>
      <c r="C723" s="7" t="s">
        <v>1550</v>
      </c>
      <c r="D723" s="6" t="s">
        <v>1551</v>
      </c>
      <c r="E723" s="8"/>
      <c r="F723" s="8" t="s">
        <v>105</v>
      </c>
      <c r="G723" s="9"/>
      <c r="H723" s="10" t="n">
        <f aca="false">IFERROR(IF(ISNUMBER(G723),J723/G723,J723/Assumptions!$C$4),"")</f>
        <v>1323</v>
      </c>
      <c r="I723" s="10" t="n">
        <f aca="false">IFERROR(H723*(1+Assumptions!$C$5),"")</f>
        <v>1521.45</v>
      </c>
      <c r="J723" s="11" t="n">
        <v>2646</v>
      </c>
      <c r="K723" s="12" t="n">
        <v>87</v>
      </c>
    </row>
    <row r="724" customFormat="false" ht="15" hidden="false" customHeight="true" outlineLevel="0" collapsed="false">
      <c r="A724" s="6" t="s">
        <v>445</v>
      </c>
      <c r="B724" s="6" t="s">
        <v>1552</v>
      </c>
      <c r="C724" s="7" t="s">
        <v>1553</v>
      </c>
      <c r="D724" s="6" t="s">
        <v>1554</v>
      </c>
      <c r="E724" s="8"/>
      <c r="F724" s="8" t="s">
        <v>105</v>
      </c>
      <c r="G724" s="9"/>
      <c r="H724" s="10" t="n">
        <f aca="false">IFERROR(IF(ISNUMBER(G724),J724/G724,J724/Assumptions!$C$4),"")</f>
        <v>1323</v>
      </c>
      <c r="I724" s="10" t="n">
        <f aca="false">IFERROR(H724*(1+Assumptions!$C$5),"")</f>
        <v>1521.45</v>
      </c>
      <c r="J724" s="11" t="n">
        <v>2646</v>
      </c>
      <c r="K724" s="12" t="n">
        <v>87</v>
      </c>
    </row>
    <row r="725" customFormat="false" ht="27.75" hidden="false" customHeight="true" outlineLevel="0" collapsed="false">
      <c r="A725" s="6" t="s">
        <v>1555</v>
      </c>
      <c r="B725" s="6" t="s">
        <v>1556</v>
      </c>
      <c r="C725" s="7" t="s">
        <v>1557</v>
      </c>
      <c r="D725" s="6" t="s">
        <v>1558</v>
      </c>
      <c r="E725" s="8"/>
      <c r="F725" s="8" t="s">
        <v>105</v>
      </c>
      <c r="G725" s="9"/>
      <c r="H725" s="10" t="n">
        <f aca="false">IFERROR(IF(ISNUMBER(G725),J725/G725,J725/Assumptions!$C$4),"")</f>
        <v>189</v>
      </c>
      <c r="I725" s="10" t="n">
        <f aca="false">IFERROR(H725*(1+Assumptions!$C$5),"")</f>
        <v>217.35</v>
      </c>
      <c r="J725" s="11" t="n">
        <v>378</v>
      </c>
      <c r="K725" s="12" t="n">
        <v>88</v>
      </c>
    </row>
    <row r="726" customFormat="false" ht="27.75" hidden="false" customHeight="true" outlineLevel="0" collapsed="false">
      <c r="A726" s="6" t="s">
        <v>1555</v>
      </c>
      <c r="B726" s="6" t="s">
        <v>1556</v>
      </c>
      <c r="C726" s="7" t="s">
        <v>1559</v>
      </c>
      <c r="D726" s="6" t="s">
        <v>1560</v>
      </c>
      <c r="E726" s="8"/>
      <c r="F726" s="8" t="s">
        <v>105</v>
      </c>
      <c r="G726" s="9"/>
      <c r="H726" s="10" t="n">
        <f aca="false">IFERROR(IF(ISNUMBER(G726),J726/G726,J726/Assumptions!$C$4),"")</f>
        <v>199</v>
      </c>
      <c r="I726" s="10" t="n">
        <f aca="false">IFERROR(H726*(1+Assumptions!$C$5),"")</f>
        <v>228.85</v>
      </c>
      <c r="J726" s="11" t="n">
        <v>398</v>
      </c>
      <c r="K726" s="12" t="n">
        <v>88</v>
      </c>
    </row>
    <row r="727" customFormat="false" ht="27.75" hidden="false" customHeight="true" outlineLevel="0" collapsed="false">
      <c r="A727" s="6" t="s">
        <v>1555</v>
      </c>
      <c r="B727" s="6" t="s">
        <v>1556</v>
      </c>
      <c r="C727" s="7" t="s">
        <v>1561</v>
      </c>
      <c r="D727" s="6" t="s">
        <v>1562</v>
      </c>
      <c r="E727" s="8"/>
      <c r="F727" s="8" t="s">
        <v>105</v>
      </c>
      <c r="G727" s="9"/>
      <c r="H727" s="10" t="n">
        <f aca="false">IFERROR(IF(ISNUMBER(G727),J727/G727,J727/Assumptions!$C$4),"")</f>
        <v>239</v>
      </c>
      <c r="I727" s="10" t="n">
        <f aca="false">IFERROR(H727*(1+Assumptions!$C$5),"")</f>
        <v>274.85</v>
      </c>
      <c r="J727" s="11" t="n">
        <v>478</v>
      </c>
      <c r="K727" s="12" t="n">
        <v>88</v>
      </c>
    </row>
    <row r="728" customFormat="false" ht="27.75" hidden="false" customHeight="true" outlineLevel="0" collapsed="false">
      <c r="A728" s="6" t="s">
        <v>1555</v>
      </c>
      <c r="B728" s="6" t="s">
        <v>1556</v>
      </c>
      <c r="C728" s="7" t="s">
        <v>1563</v>
      </c>
      <c r="D728" s="6" t="s">
        <v>1564</v>
      </c>
      <c r="E728" s="8"/>
      <c r="F728" s="8" t="s">
        <v>105</v>
      </c>
      <c r="G728" s="9"/>
      <c r="H728" s="10" t="n">
        <f aca="false">IFERROR(IF(ISNUMBER(G728),J728/G728,J728/Assumptions!$C$4),"")</f>
        <v>1780</v>
      </c>
      <c r="I728" s="10" t="n">
        <f aca="false">IFERROR(H728*(1+Assumptions!$C$5),"")</f>
        <v>2047</v>
      </c>
      <c r="J728" s="11" t="n">
        <v>3560</v>
      </c>
      <c r="K728" s="12" t="n">
        <v>88</v>
      </c>
    </row>
    <row r="729" customFormat="false" ht="27.75" hidden="false" customHeight="true" outlineLevel="0" collapsed="false">
      <c r="A729" s="6" t="s">
        <v>1555</v>
      </c>
      <c r="B729" s="6" t="s">
        <v>1556</v>
      </c>
      <c r="C729" s="7" t="s">
        <v>1565</v>
      </c>
      <c r="D729" s="6" t="s">
        <v>1566</v>
      </c>
      <c r="E729" s="8"/>
      <c r="F729" s="8" t="s">
        <v>105</v>
      </c>
      <c r="G729" s="9"/>
      <c r="H729" s="10" t="n">
        <f aca="false">IFERROR(IF(ISNUMBER(G729),J729/G729,J729/Assumptions!$C$4),"")</f>
        <v>2480</v>
      </c>
      <c r="I729" s="10" t="n">
        <f aca="false">IFERROR(H729*(1+Assumptions!$C$5),"")</f>
        <v>2852</v>
      </c>
      <c r="J729" s="11" t="n">
        <v>4960</v>
      </c>
      <c r="K729" s="12" t="n">
        <v>88</v>
      </c>
    </row>
    <row r="730" customFormat="false" ht="27.75" hidden="false" customHeight="true" outlineLevel="0" collapsed="false">
      <c r="A730" s="6" t="s">
        <v>1555</v>
      </c>
      <c r="B730" s="6" t="s">
        <v>1556</v>
      </c>
      <c r="C730" s="7" t="s">
        <v>1567</v>
      </c>
      <c r="D730" s="6" t="s">
        <v>1568</v>
      </c>
      <c r="E730" s="8"/>
      <c r="F730" s="8" t="s">
        <v>105</v>
      </c>
      <c r="G730" s="9"/>
      <c r="H730" s="10" t="n">
        <f aca="false">IFERROR(IF(ISNUMBER(G730),J730/G730,J730/Assumptions!$C$4),"")</f>
        <v>2985</v>
      </c>
      <c r="I730" s="10" t="n">
        <f aca="false">IFERROR(H730*(1+Assumptions!$C$5),"")</f>
        <v>3432.75</v>
      </c>
      <c r="J730" s="11" t="n">
        <v>5970</v>
      </c>
      <c r="K730" s="12" t="n">
        <v>88</v>
      </c>
    </row>
    <row r="731" customFormat="false" ht="27.75" hidden="false" customHeight="true" outlineLevel="0" collapsed="false">
      <c r="A731" s="6" t="s">
        <v>1555</v>
      </c>
      <c r="B731" s="6" t="s">
        <v>1556</v>
      </c>
      <c r="C731" s="7" t="s">
        <v>1569</v>
      </c>
      <c r="D731" s="6" t="s">
        <v>1570</v>
      </c>
      <c r="E731" s="8"/>
      <c r="F731" s="8" t="s">
        <v>105</v>
      </c>
      <c r="G731" s="9"/>
      <c r="H731" s="10" t="n">
        <f aca="false">IFERROR(IF(ISNUMBER(G731),J731/G731,J731/Assumptions!$C$4),"")</f>
        <v>3690</v>
      </c>
      <c r="I731" s="10" t="n">
        <f aca="false">IFERROR(H731*(1+Assumptions!$C$5),"")</f>
        <v>4243.5</v>
      </c>
      <c r="J731" s="11" t="n">
        <v>7380</v>
      </c>
      <c r="K731" s="12" t="n">
        <v>88</v>
      </c>
    </row>
    <row r="732" customFormat="false" ht="27.75" hidden="false" customHeight="true" outlineLevel="0" collapsed="false">
      <c r="A732" s="6" t="s">
        <v>1555</v>
      </c>
      <c r="B732" s="6" t="s">
        <v>1556</v>
      </c>
      <c r="C732" s="7" t="s">
        <v>1571</v>
      </c>
      <c r="D732" s="6" t="s">
        <v>1572</v>
      </c>
      <c r="E732" s="8"/>
      <c r="F732" s="8" t="s">
        <v>105</v>
      </c>
      <c r="G732" s="9"/>
      <c r="H732" s="10" t="n">
        <f aca="false">IFERROR(IF(ISNUMBER(G732),J732/G732,J732/Assumptions!$C$4),"")</f>
        <v>3800</v>
      </c>
      <c r="I732" s="10" t="n">
        <f aca="false">IFERROR(H732*(1+Assumptions!$C$5),"")</f>
        <v>4370</v>
      </c>
      <c r="J732" s="11" t="n">
        <v>7600</v>
      </c>
      <c r="K732" s="12" t="n">
        <v>88</v>
      </c>
    </row>
    <row r="733" customFormat="false" ht="27.75" hidden="false" customHeight="true" outlineLevel="0" collapsed="false">
      <c r="A733" s="6" t="s">
        <v>1555</v>
      </c>
      <c r="B733" s="6" t="s">
        <v>1556</v>
      </c>
      <c r="C733" s="7" t="s">
        <v>1573</v>
      </c>
      <c r="D733" s="6" t="s">
        <v>1574</v>
      </c>
      <c r="E733" s="8"/>
      <c r="F733" s="8" t="s">
        <v>105</v>
      </c>
      <c r="G733" s="9"/>
      <c r="H733" s="10" t="n">
        <f aca="false">IFERROR(IF(ISNUMBER(G733),J733/G733,J733/Assumptions!$C$4),"")</f>
        <v>4800</v>
      </c>
      <c r="I733" s="10" t="n">
        <f aca="false">IFERROR(H733*(1+Assumptions!$C$5),"")</f>
        <v>5520</v>
      </c>
      <c r="J733" s="11" t="n">
        <v>9600</v>
      </c>
      <c r="K733" s="12" t="n">
        <v>88</v>
      </c>
    </row>
    <row r="734" customFormat="false" ht="27.75" hidden="false" customHeight="true" outlineLevel="0" collapsed="false">
      <c r="A734" s="6" t="s">
        <v>1555</v>
      </c>
      <c r="B734" s="6" t="s">
        <v>1556</v>
      </c>
      <c r="C734" s="7" t="s">
        <v>1575</v>
      </c>
      <c r="D734" s="6" t="s">
        <v>1576</v>
      </c>
      <c r="E734" s="8"/>
      <c r="F734" s="8" t="s">
        <v>105</v>
      </c>
      <c r="G734" s="9"/>
      <c r="H734" s="10" t="n">
        <f aca="false">IFERROR(IF(ISNUMBER(G734),J734/G734,J734/Assumptions!$C$4),"")</f>
        <v>8300</v>
      </c>
      <c r="I734" s="10" t="n">
        <f aca="false">IFERROR(H734*(1+Assumptions!$C$5),"")</f>
        <v>9545</v>
      </c>
      <c r="J734" s="11" t="n">
        <v>16600</v>
      </c>
      <c r="K734" s="12" t="n">
        <v>88</v>
      </c>
    </row>
    <row r="735" customFormat="false" ht="27.75" hidden="false" customHeight="true" outlineLevel="0" collapsed="false">
      <c r="A735" s="6" t="s">
        <v>1555</v>
      </c>
      <c r="B735" s="6" t="s">
        <v>1556</v>
      </c>
      <c r="C735" s="7" t="s">
        <v>1577</v>
      </c>
      <c r="D735" s="6" t="s">
        <v>1578</v>
      </c>
      <c r="E735" s="8"/>
      <c r="F735" s="8" t="s">
        <v>105</v>
      </c>
      <c r="G735" s="9"/>
      <c r="H735" s="10" t="n">
        <f aca="false">IFERROR(IF(ISNUMBER(G735),J735/G735,J735/Assumptions!$C$4),"")</f>
        <v>8995</v>
      </c>
      <c r="I735" s="10" t="n">
        <f aca="false">IFERROR(H735*(1+Assumptions!$C$5),"")</f>
        <v>10344.25</v>
      </c>
      <c r="J735" s="11" t="n">
        <v>17990</v>
      </c>
      <c r="K735" s="12" t="n">
        <v>88</v>
      </c>
    </row>
    <row r="736" customFormat="false" ht="15" hidden="false" customHeight="true" outlineLevel="0" collapsed="false">
      <c r="A736" s="6" t="s">
        <v>1579</v>
      </c>
      <c r="B736" s="6" t="s">
        <v>1580</v>
      </c>
      <c r="C736" s="7" t="s">
        <v>1581</v>
      </c>
      <c r="D736" s="6" t="s">
        <v>1582</v>
      </c>
      <c r="E736" s="8"/>
      <c r="F736" s="8" t="s">
        <v>105</v>
      </c>
      <c r="G736" s="9"/>
      <c r="H736" s="10" t="n">
        <f aca="false">IFERROR(IF(ISNUMBER(G736),J736/G736,J736/Assumptions!$C$4),"")</f>
        <v>0</v>
      </c>
      <c r="I736" s="10" t="n">
        <f aca="false">IFERROR(H736*(1+Assumptions!$C$5),"")</f>
        <v>0</v>
      </c>
      <c r="J736" s="11"/>
      <c r="K736" s="12" t="n">
        <v>89</v>
      </c>
    </row>
    <row r="737" customFormat="false" ht="15" hidden="false" customHeight="true" outlineLevel="0" collapsed="false">
      <c r="A737" s="6" t="s">
        <v>1579</v>
      </c>
      <c r="B737" s="6" t="s">
        <v>1580</v>
      </c>
      <c r="C737" s="7" t="s">
        <v>1583</v>
      </c>
      <c r="D737" s="6" t="s">
        <v>1584</v>
      </c>
      <c r="E737" s="8"/>
      <c r="F737" s="8" t="s">
        <v>105</v>
      </c>
      <c r="G737" s="9"/>
      <c r="H737" s="10" t="n">
        <f aca="false">IFERROR(IF(ISNUMBER(G737),J737/G737,J737/Assumptions!$C$4),"")</f>
        <v>0</v>
      </c>
      <c r="I737" s="10" t="n">
        <f aca="false">IFERROR(H737*(1+Assumptions!$C$5),"")</f>
        <v>0</v>
      </c>
      <c r="J737" s="11"/>
      <c r="K737" s="12" t="n">
        <v>89</v>
      </c>
    </row>
    <row r="738" customFormat="false" ht="15" hidden="false" customHeight="true" outlineLevel="0" collapsed="false">
      <c r="A738" s="6" t="s">
        <v>1579</v>
      </c>
      <c r="B738" s="6" t="s">
        <v>1580</v>
      </c>
      <c r="C738" s="7" t="s">
        <v>1585</v>
      </c>
      <c r="D738" s="6" t="s">
        <v>1586</v>
      </c>
      <c r="E738" s="8"/>
      <c r="F738" s="8" t="s">
        <v>105</v>
      </c>
      <c r="G738" s="9"/>
      <c r="H738" s="10" t="n">
        <f aca="false">IFERROR(IF(ISNUMBER(G738),J738/G738,J738/Assumptions!$C$4),"")</f>
        <v>0</v>
      </c>
      <c r="I738" s="10" t="n">
        <f aca="false">IFERROR(H738*(1+Assumptions!$C$5),"")</f>
        <v>0</v>
      </c>
      <c r="J738" s="11"/>
      <c r="K738" s="12" t="n">
        <v>89</v>
      </c>
    </row>
    <row r="739" customFormat="false" ht="15" hidden="false" customHeight="true" outlineLevel="0" collapsed="false">
      <c r="A739" s="6" t="s">
        <v>1579</v>
      </c>
      <c r="B739" s="6" t="s">
        <v>1580</v>
      </c>
      <c r="C739" s="7" t="s">
        <v>1587</v>
      </c>
      <c r="D739" s="6" t="s">
        <v>1588</v>
      </c>
      <c r="E739" s="8"/>
      <c r="F739" s="8" t="s">
        <v>105</v>
      </c>
      <c r="G739" s="9"/>
      <c r="H739" s="10" t="n">
        <f aca="false">IFERROR(IF(ISNUMBER(G739),J739/G739,J739/Assumptions!$C$4),"")</f>
        <v>0</v>
      </c>
      <c r="I739" s="10" t="n">
        <f aca="false">IFERROR(H739*(1+Assumptions!$C$5),"")</f>
        <v>0</v>
      </c>
      <c r="J739" s="11"/>
      <c r="K739" s="12" t="n">
        <v>89</v>
      </c>
    </row>
    <row r="740" customFormat="false" ht="15" hidden="false" customHeight="true" outlineLevel="0" collapsed="false">
      <c r="A740" s="6" t="s">
        <v>1579</v>
      </c>
      <c r="B740" s="6" t="s">
        <v>1580</v>
      </c>
      <c r="C740" s="7" t="s">
        <v>1589</v>
      </c>
      <c r="D740" s="6" t="s">
        <v>1590</v>
      </c>
      <c r="E740" s="8"/>
      <c r="F740" s="8" t="s">
        <v>105</v>
      </c>
      <c r="G740" s="9"/>
      <c r="H740" s="10" t="n">
        <f aca="false">IFERROR(IF(ISNUMBER(G740),J740/G740,J740/Assumptions!$C$4),"")</f>
        <v>0</v>
      </c>
      <c r="I740" s="10" t="n">
        <f aca="false">IFERROR(H740*(1+Assumptions!$C$5),"")</f>
        <v>0</v>
      </c>
      <c r="J740" s="11"/>
      <c r="K740" s="12" t="n">
        <v>89</v>
      </c>
    </row>
    <row r="741" customFormat="false" ht="15" hidden="false" customHeight="true" outlineLevel="0" collapsed="false">
      <c r="A741" s="6" t="s">
        <v>1579</v>
      </c>
      <c r="B741" s="6" t="s">
        <v>1580</v>
      </c>
      <c r="C741" s="7" t="s">
        <v>1591</v>
      </c>
      <c r="D741" s="6" t="s">
        <v>1592</v>
      </c>
      <c r="E741" s="8"/>
      <c r="F741" s="8" t="s">
        <v>105</v>
      </c>
      <c r="G741" s="9"/>
      <c r="H741" s="10" t="n">
        <f aca="false">IFERROR(IF(ISNUMBER(G741),J741/G741,J741/Assumptions!$C$4),"")</f>
        <v>0</v>
      </c>
      <c r="I741" s="10" t="n">
        <f aca="false">IFERROR(H741*(1+Assumptions!$C$5),"")</f>
        <v>0</v>
      </c>
      <c r="J741" s="11"/>
      <c r="K741" s="12" t="n">
        <v>89</v>
      </c>
    </row>
    <row r="742" customFormat="false" ht="15" hidden="false" customHeight="true" outlineLevel="0" collapsed="false">
      <c r="A742" s="6" t="s">
        <v>1579</v>
      </c>
      <c r="B742" s="6" t="s">
        <v>1580</v>
      </c>
      <c r="C742" s="7" t="s">
        <v>1593</v>
      </c>
      <c r="D742" s="6" t="s">
        <v>1594</v>
      </c>
      <c r="E742" s="8"/>
      <c r="F742" s="8" t="s">
        <v>105</v>
      </c>
      <c r="G742" s="9"/>
      <c r="H742" s="10" t="n">
        <f aca="false">IFERROR(IF(ISNUMBER(G742),J742/G742,J742/Assumptions!$C$4),"")</f>
        <v>0</v>
      </c>
      <c r="I742" s="10" t="n">
        <f aca="false">IFERROR(H742*(1+Assumptions!$C$5),"")</f>
        <v>0</v>
      </c>
      <c r="J742" s="11"/>
      <c r="K742" s="12" t="n">
        <v>89</v>
      </c>
    </row>
    <row r="743" customFormat="false" ht="15" hidden="false" customHeight="true" outlineLevel="0" collapsed="false">
      <c r="A743" s="6" t="s">
        <v>1579</v>
      </c>
      <c r="B743" s="6" t="s">
        <v>1580</v>
      </c>
      <c r="C743" s="7" t="s">
        <v>1595</v>
      </c>
      <c r="D743" s="6" t="s">
        <v>1596</v>
      </c>
      <c r="E743" s="8"/>
      <c r="F743" s="8" t="s">
        <v>105</v>
      </c>
      <c r="G743" s="9"/>
      <c r="H743" s="10" t="n">
        <f aca="false">IFERROR(IF(ISNUMBER(G743),J743/G743,J743/Assumptions!$C$4),"")</f>
        <v>0</v>
      </c>
      <c r="I743" s="10" t="n">
        <f aca="false">IFERROR(H743*(1+Assumptions!$C$5),"")</f>
        <v>0</v>
      </c>
      <c r="J743" s="11"/>
      <c r="K743" s="12" t="n">
        <v>89</v>
      </c>
    </row>
    <row r="744" customFormat="false" ht="15" hidden="false" customHeight="true" outlineLevel="0" collapsed="false">
      <c r="A744" s="6" t="s">
        <v>1579</v>
      </c>
      <c r="B744" s="6" t="s">
        <v>1580</v>
      </c>
      <c r="C744" s="7" t="s">
        <v>1597</v>
      </c>
      <c r="D744" s="6" t="s">
        <v>1598</v>
      </c>
      <c r="E744" s="8"/>
      <c r="F744" s="8" t="s">
        <v>105</v>
      </c>
      <c r="G744" s="9"/>
      <c r="H744" s="10" t="n">
        <f aca="false">IFERROR(IF(ISNUMBER(G744),J744/G744,J744/Assumptions!$C$4),"")</f>
        <v>0</v>
      </c>
      <c r="I744" s="10" t="n">
        <f aca="false">IFERROR(H744*(1+Assumptions!$C$5),"")</f>
        <v>0</v>
      </c>
      <c r="J744" s="11"/>
      <c r="K744" s="12" t="n">
        <v>89</v>
      </c>
    </row>
    <row r="745" customFormat="false" ht="27.75" hidden="false" customHeight="true" outlineLevel="0" collapsed="false">
      <c r="A745" s="6" t="s">
        <v>1579</v>
      </c>
      <c r="B745" s="6" t="s">
        <v>1599</v>
      </c>
      <c r="C745" s="7" t="s">
        <v>1600</v>
      </c>
      <c r="D745" s="6" t="s">
        <v>1601</v>
      </c>
      <c r="E745" s="8"/>
      <c r="F745" s="8" t="s">
        <v>105</v>
      </c>
      <c r="G745" s="9"/>
      <c r="H745" s="10" t="n">
        <f aca="false">IFERROR(IF(ISNUMBER(G745),J745/G745,J745/Assumptions!$C$4),"")</f>
        <v>0</v>
      </c>
      <c r="I745" s="10" t="n">
        <f aca="false">IFERROR(H745*(1+Assumptions!$C$5),"")</f>
        <v>0</v>
      </c>
      <c r="J745" s="11"/>
      <c r="K745" s="12" t="n">
        <v>90</v>
      </c>
    </row>
    <row r="746" customFormat="false" ht="27.75" hidden="false" customHeight="true" outlineLevel="0" collapsed="false">
      <c r="A746" s="6" t="s">
        <v>1579</v>
      </c>
      <c r="B746" s="6" t="s">
        <v>1599</v>
      </c>
      <c r="C746" s="7" t="s">
        <v>1602</v>
      </c>
      <c r="D746" s="6" t="s">
        <v>1603</v>
      </c>
      <c r="E746" s="8"/>
      <c r="F746" s="8" t="s">
        <v>105</v>
      </c>
      <c r="G746" s="9"/>
      <c r="H746" s="10" t="n">
        <f aca="false">IFERROR(IF(ISNUMBER(G746),J746/G746,J746/Assumptions!$C$4),"")</f>
        <v>0</v>
      </c>
      <c r="I746" s="10" t="n">
        <f aca="false">IFERROR(H746*(1+Assumptions!$C$5),"")</f>
        <v>0</v>
      </c>
      <c r="J746" s="11"/>
      <c r="K746" s="12" t="n">
        <v>90</v>
      </c>
    </row>
    <row r="747" customFormat="false" ht="27.75" hidden="false" customHeight="true" outlineLevel="0" collapsed="false">
      <c r="A747" s="6" t="s">
        <v>1579</v>
      </c>
      <c r="B747" s="6" t="s">
        <v>1599</v>
      </c>
      <c r="C747" s="7" t="s">
        <v>1604</v>
      </c>
      <c r="D747" s="6" t="s">
        <v>1605</v>
      </c>
      <c r="E747" s="8"/>
      <c r="F747" s="8" t="s">
        <v>105</v>
      </c>
      <c r="G747" s="9"/>
      <c r="H747" s="10" t="n">
        <f aca="false">IFERROR(IF(ISNUMBER(G747),J747/G747,J747/Assumptions!$C$4),"")</f>
        <v>0</v>
      </c>
      <c r="I747" s="10" t="n">
        <f aca="false">IFERROR(H747*(1+Assumptions!$C$5),"")</f>
        <v>0</v>
      </c>
      <c r="J747" s="11"/>
      <c r="K747" s="12" t="n">
        <v>90</v>
      </c>
    </row>
    <row r="748" customFormat="false" ht="27.75" hidden="false" customHeight="true" outlineLevel="0" collapsed="false">
      <c r="A748" s="6" t="s">
        <v>1579</v>
      </c>
      <c r="B748" s="6" t="s">
        <v>1599</v>
      </c>
      <c r="C748" s="7" t="s">
        <v>1606</v>
      </c>
      <c r="D748" s="6" t="s">
        <v>1607</v>
      </c>
      <c r="E748" s="8"/>
      <c r="F748" s="8" t="s">
        <v>105</v>
      </c>
      <c r="G748" s="9"/>
      <c r="H748" s="10" t="n">
        <f aca="false">IFERROR(IF(ISNUMBER(G748),J748/G748,J748/Assumptions!$C$4),"")</f>
        <v>0</v>
      </c>
      <c r="I748" s="10" t="n">
        <f aca="false">IFERROR(H748*(1+Assumptions!$C$5),"")</f>
        <v>0</v>
      </c>
      <c r="J748" s="11"/>
      <c r="K748" s="12" t="n">
        <v>90</v>
      </c>
    </row>
    <row r="749" customFormat="false" ht="27.75" hidden="false" customHeight="true" outlineLevel="0" collapsed="false">
      <c r="A749" s="6" t="s">
        <v>1579</v>
      </c>
      <c r="B749" s="6" t="s">
        <v>1599</v>
      </c>
      <c r="C749" s="7" t="s">
        <v>1608</v>
      </c>
      <c r="D749" s="6" t="s">
        <v>1609</v>
      </c>
      <c r="E749" s="8"/>
      <c r="F749" s="8" t="s">
        <v>105</v>
      </c>
      <c r="G749" s="9"/>
      <c r="H749" s="10" t="n">
        <f aca="false">IFERROR(IF(ISNUMBER(G749),J749/G749,J749/Assumptions!$C$4),"")</f>
        <v>0</v>
      </c>
      <c r="I749" s="10" t="n">
        <f aca="false">IFERROR(H749*(1+Assumptions!$C$5),"")</f>
        <v>0</v>
      </c>
      <c r="J749" s="11"/>
      <c r="K749" s="12" t="n">
        <v>90</v>
      </c>
    </row>
    <row r="750" customFormat="false" ht="27.75" hidden="false" customHeight="true" outlineLevel="0" collapsed="false">
      <c r="A750" s="6" t="s">
        <v>1579</v>
      </c>
      <c r="B750" s="6" t="s">
        <v>1610</v>
      </c>
      <c r="C750" s="7" t="s">
        <v>1611</v>
      </c>
      <c r="D750" s="6" t="s">
        <v>1612</v>
      </c>
      <c r="E750" s="8"/>
      <c r="F750" s="8" t="s">
        <v>105</v>
      </c>
      <c r="G750" s="9"/>
      <c r="H750" s="10" t="n">
        <f aca="false">IFERROR(IF(ISNUMBER(G750),J750/G750,J750/Assumptions!$C$4),"")</f>
        <v>0</v>
      </c>
      <c r="I750" s="10" t="n">
        <f aca="false">IFERROR(H750*(1+Assumptions!$C$5),"")</f>
        <v>0</v>
      </c>
      <c r="J750" s="11"/>
      <c r="K750" s="12" t="n">
        <v>90</v>
      </c>
    </row>
    <row r="751" customFormat="false" ht="27.75" hidden="false" customHeight="true" outlineLevel="0" collapsed="false">
      <c r="A751" s="6" t="s">
        <v>1579</v>
      </c>
      <c r="B751" s="6" t="s">
        <v>1610</v>
      </c>
      <c r="C751" s="7" t="s">
        <v>1613</v>
      </c>
      <c r="D751" s="6" t="s">
        <v>1614</v>
      </c>
      <c r="E751" s="8"/>
      <c r="F751" s="8" t="s">
        <v>105</v>
      </c>
      <c r="G751" s="9"/>
      <c r="H751" s="10" t="n">
        <f aca="false">IFERROR(IF(ISNUMBER(G751),J751/G751,J751/Assumptions!$C$4),"")</f>
        <v>0</v>
      </c>
      <c r="I751" s="10" t="n">
        <f aca="false">IFERROR(H751*(1+Assumptions!$C$5),"")</f>
        <v>0</v>
      </c>
      <c r="J751" s="11"/>
      <c r="K751" s="12" t="n">
        <v>90</v>
      </c>
    </row>
    <row r="752" customFormat="false" ht="27.75" hidden="false" customHeight="true" outlineLevel="0" collapsed="false">
      <c r="A752" s="6" t="s">
        <v>1579</v>
      </c>
      <c r="B752" s="6" t="s">
        <v>1610</v>
      </c>
      <c r="C752" s="7" t="s">
        <v>1615</v>
      </c>
      <c r="D752" s="6" t="s">
        <v>1616</v>
      </c>
      <c r="E752" s="8"/>
      <c r="F752" s="8" t="s">
        <v>105</v>
      </c>
      <c r="G752" s="9"/>
      <c r="H752" s="10" t="n">
        <f aca="false">IFERROR(IF(ISNUMBER(G752),J752/G752,J752/Assumptions!$C$4),"")</f>
        <v>0</v>
      </c>
      <c r="I752" s="10" t="n">
        <f aca="false">IFERROR(H752*(1+Assumptions!$C$5),"")</f>
        <v>0</v>
      </c>
      <c r="J752" s="11"/>
      <c r="K752" s="12" t="n">
        <v>90</v>
      </c>
    </row>
    <row r="753" customFormat="false" ht="15" hidden="false" customHeight="true" outlineLevel="0" collapsed="false">
      <c r="A753" s="6" t="s">
        <v>1579</v>
      </c>
      <c r="B753" s="6" t="s">
        <v>1617</v>
      </c>
      <c r="C753" s="7" t="s">
        <v>1618</v>
      </c>
      <c r="D753" s="6" t="s">
        <v>1619</v>
      </c>
      <c r="E753" s="8"/>
      <c r="F753" s="8" t="s">
        <v>105</v>
      </c>
      <c r="G753" s="9"/>
      <c r="H753" s="10" t="n">
        <f aca="false">IFERROR(IF(ISNUMBER(G753),J753/G753,J753/Assumptions!$C$4),"")</f>
        <v>0</v>
      </c>
      <c r="I753" s="10" t="n">
        <f aca="false">IFERROR(H753*(1+Assumptions!$C$5),"")</f>
        <v>0</v>
      </c>
      <c r="J753" s="11"/>
      <c r="K753" s="12" t="n">
        <v>91</v>
      </c>
    </row>
    <row r="754" customFormat="false" ht="15" hidden="false" customHeight="true" outlineLevel="0" collapsed="false">
      <c r="A754" s="6" t="s">
        <v>1579</v>
      </c>
      <c r="B754" s="6" t="s">
        <v>1617</v>
      </c>
      <c r="C754" s="7" t="s">
        <v>1620</v>
      </c>
      <c r="D754" s="6" t="s">
        <v>1621</v>
      </c>
      <c r="E754" s="8"/>
      <c r="F754" s="8" t="s">
        <v>105</v>
      </c>
      <c r="G754" s="9"/>
      <c r="H754" s="10" t="n">
        <f aca="false">IFERROR(IF(ISNUMBER(G754),J754/G754,J754/Assumptions!$C$4),"")</f>
        <v>0</v>
      </c>
      <c r="I754" s="10" t="n">
        <f aca="false">IFERROR(H754*(1+Assumptions!$C$5),"")</f>
        <v>0</v>
      </c>
      <c r="J754" s="11"/>
      <c r="K754" s="12" t="n">
        <v>91</v>
      </c>
    </row>
    <row r="755" customFormat="false" ht="15" hidden="false" customHeight="true" outlineLevel="0" collapsed="false">
      <c r="A755" s="6" t="s">
        <v>1579</v>
      </c>
      <c r="B755" s="6" t="s">
        <v>1617</v>
      </c>
      <c r="C755" s="7" t="s">
        <v>1622</v>
      </c>
      <c r="D755" s="6" t="s">
        <v>1623</v>
      </c>
      <c r="E755" s="8"/>
      <c r="F755" s="8" t="s">
        <v>105</v>
      </c>
      <c r="G755" s="9"/>
      <c r="H755" s="10" t="n">
        <f aca="false">IFERROR(IF(ISNUMBER(G755),J755/G755,J755/Assumptions!$C$4),"")</f>
        <v>0</v>
      </c>
      <c r="I755" s="10" t="n">
        <f aca="false">IFERROR(H755*(1+Assumptions!$C$5),"")</f>
        <v>0</v>
      </c>
      <c r="J755" s="11"/>
      <c r="K755" s="12" t="n">
        <v>91</v>
      </c>
    </row>
    <row r="756" customFormat="false" ht="15" hidden="false" customHeight="true" outlineLevel="0" collapsed="false">
      <c r="A756" s="6" t="s">
        <v>1579</v>
      </c>
      <c r="B756" s="6" t="s">
        <v>1617</v>
      </c>
      <c r="C756" s="7" t="s">
        <v>1624</v>
      </c>
      <c r="D756" s="6" t="s">
        <v>1625</v>
      </c>
      <c r="E756" s="8"/>
      <c r="F756" s="8" t="s">
        <v>105</v>
      </c>
      <c r="G756" s="9"/>
      <c r="H756" s="10" t="n">
        <f aca="false">IFERROR(IF(ISNUMBER(G756),J756/G756,J756/Assumptions!$C$4),"")</f>
        <v>0</v>
      </c>
      <c r="I756" s="10" t="n">
        <f aca="false">IFERROR(H756*(1+Assumptions!$C$5),"")</f>
        <v>0</v>
      </c>
      <c r="J756" s="11"/>
      <c r="K756" s="12" t="n">
        <v>91</v>
      </c>
    </row>
    <row r="757" customFormat="false" ht="15" hidden="false" customHeight="true" outlineLevel="0" collapsed="false">
      <c r="A757" s="6" t="s">
        <v>1579</v>
      </c>
      <c r="B757" s="6" t="s">
        <v>1617</v>
      </c>
      <c r="C757" s="7" t="s">
        <v>1626</v>
      </c>
      <c r="D757" s="6" t="s">
        <v>1627</v>
      </c>
      <c r="E757" s="8"/>
      <c r="F757" s="8" t="s">
        <v>105</v>
      </c>
      <c r="G757" s="9"/>
      <c r="H757" s="10" t="n">
        <f aca="false">IFERROR(IF(ISNUMBER(G757),J757/G757,J757/Assumptions!$C$4),"")</f>
        <v>0</v>
      </c>
      <c r="I757" s="10" t="n">
        <f aca="false">IFERROR(H757*(1+Assumptions!$C$5),"")</f>
        <v>0</v>
      </c>
      <c r="J757" s="11"/>
      <c r="K757" s="12" t="n">
        <v>91</v>
      </c>
    </row>
    <row r="758" customFormat="false" ht="15" hidden="false" customHeight="true" outlineLevel="0" collapsed="false">
      <c r="A758" s="6" t="s">
        <v>1579</v>
      </c>
      <c r="B758" s="6" t="s">
        <v>1617</v>
      </c>
      <c r="C758" s="7" t="s">
        <v>1628</v>
      </c>
      <c r="D758" s="6" t="s">
        <v>1629</v>
      </c>
      <c r="E758" s="8"/>
      <c r="F758" s="8" t="s">
        <v>105</v>
      </c>
      <c r="G758" s="9"/>
      <c r="H758" s="10" t="n">
        <f aca="false">IFERROR(IF(ISNUMBER(G758),J758/G758,J758/Assumptions!$C$4),"")</f>
        <v>0</v>
      </c>
      <c r="I758" s="10" t="n">
        <f aca="false">IFERROR(H758*(1+Assumptions!$C$5),"")</f>
        <v>0</v>
      </c>
      <c r="J758" s="11"/>
      <c r="K758" s="12" t="n">
        <v>91</v>
      </c>
    </row>
    <row r="759" customFormat="false" ht="15" hidden="false" customHeight="true" outlineLevel="0" collapsed="false">
      <c r="A759" s="6" t="s">
        <v>1579</v>
      </c>
      <c r="B759" s="6" t="s">
        <v>1617</v>
      </c>
      <c r="C759" s="7" t="s">
        <v>1630</v>
      </c>
      <c r="D759" s="6" t="s">
        <v>1631</v>
      </c>
      <c r="E759" s="8"/>
      <c r="F759" s="8" t="s">
        <v>105</v>
      </c>
      <c r="G759" s="9"/>
      <c r="H759" s="10" t="n">
        <f aca="false">IFERROR(IF(ISNUMBER(G759),J759/G759,J759/Assumptions!$C$4),"")</f>
        <v>0</v>
      </c>
      <c r="I759" s="10" t="n">
        <f aca="false">IFERROR(H759*(1+Assumptions!$C$5),"")</f>
        <v>0</v>
      </c>
      <c r="J759" s="11"/>
      <c r="K759" s="12" t="n">
        <v>91</v>
      </c>
    </row>
    <row r="760" customFormat="false" ht="15" hidden="false" customHeight="true" outlineLevel="0" collapsed="false">
      <c r="A760" s="6" t="s">
        <v>1579</v>
      </c>
      <c r="B760" s="6" t="s">
        <v>1617</v>
      </c>
      <c r="C760" s="7" t="s">
        <v>1632</v>
      </c>
      <c r="D760" s="6" t="s">
        <v>1633</v>
      </c>
      <c r="E760" s="8"/>
      <c r="F760" s="8" t="s">
        <v>105</v>
      </c>
      <c r="G760" s="9"/>
      <c r="H760" s="10" t="n">
        <f aca="false">IFERROR(IF(ISNUMBER(G760),J760/G760,J760/Assumptions!$C$4),"")</f>
        <v>0</v>
      </c>
      <c r="I760" s="10" t="n">
        <f aca="false">IFERROR(H760*(1+Assumptions!$C$5),"")</f>
        <v>0</v>
      </c>
      <c r="J760" s="11"/>
      <c r="K760" s="12" t="n">
        <v>91</v>
      </c>
    </row>
    <row r="761" customFormat="false" ht="15" hidden="false" customHeight="true" outlineLevel="0" collapsed="false">
      <c r="A761" s="6" t="s">
        <v>1579</v>
      </c>
      <c r="B761" s="6" t="s">
        <v>1617</v>
      </c>
      <c r="C761" s="7" t="s">
        <v>1634</v>
      </c>
      <c r="D761" s="6" t="s">
        <v>1635</v>
      </c>
      <c r="E761" s="8"/>
      <c r="F761" s="8" t="s">
        <v>105</v>
      </c>
      <c r="G761" s="9"/>
      <c r="H761" s="10" t="n">
        <f aca="false">IFERROR(IF(ISNUMBER(G761),J761/G761,J761/Assumptions!$C$4),"")</f>
        <v>0</v>
      </c>
      <c r="I761" s="10" t="n">
        <f aca="false">IFERROR(H761*(1+Assumptions!$C$5),"")</f>
        <v>0</v>
      </c>
      <c r="J761" s="11"/>
      <c r="K761" s="12" t="n">
        <v>91</v>
      </c>
    </row>
    <row r="762" customFormat="false" ht="15" hidden="false" customHeight="true" outlineLevel="0" collapsed="false">
      <c r="A762" s="6" t="s">
        <v>1579</v>
      </c>
      <c r="B762" s="6" t="s">
        <v>1617</v>
      </c>
      <c r="C762" s="7" t="s">
        <v>1636</v>
      </c>
      <c r="D762" s="6" t="s">
        <v>1637</v>
      </c>
      <c r="E762" s="8"/>
      <c r="F762" s="8" t="s">
        <v>105</v>
      </c>
      <c r="G762" s="9"/>
      <c r="H762" s="10" t="n">
        <f aca="false">IFERROR(IF(ISNUMBER(G762),J762/G762,J762/Assumptions!$C$4),"")</f>
        <v>0</v>
      </c>
      <c r="I762" s="10" t="n">
        <f aca="false">IFERROR(H762*(1+Assumptions!$C$5),"")</f>
        <v>0</v>
      </c>
      <c r="J762" s="11"/>
      <c r="K762" s="12" t="n">
        <v>91</v>
      </c>
    </row>
    <row r="763" customFormat="false" ht="15" hidden="false" customHeight="true" outlineLevel="0" collapsed="false">
      <c r="A763" s="6" t="s">
        <v>1579</v>
      </c>
      <c r="B763" s="6" t="s">
        <v>1617</v>
      </c>
      <c r="C763" s="7" t="s">
        <v>1638</v>
      </c>
      <c r="D763" s="6" t="s">
        <v>1639</v>
      </c>
      <c r="E763" s="8"/>
      <c r="F763" s="8" t="s">
        <v>105</v>
      </c>
      <c r="G763" s="9"/>
      <c r="H763" s="10" t="n">
        <f aca="false">IFERROR(IF(ISNUMBER(G763),J763/G763,J763/Assumptions!$C$4),"")</f>
        <v>0</v>
      </c>
      <c r="I763" s="10" t="n">
        <f aca="false">IFERROR(H763*(1+Assumptions!$C$5),"")</f>
        <v>0</v>
      </c>
      <c r="J763" s="11"/>
      <c r="K763" s="12" t="n">
        <v>91</v>
      </c>
    </row>
    <row r="764" customFormat="false" ht="15" hidden="false" customHeight="true" outlineLevel="0" collapsed="false">
      <c r="A764" s="6" t="s">
        <v>1579</v>
      </c>
      <c r="B764" s="6" t="s">
        <v>1617</v>
      </c>
      <c r="C764" s="7" t="s">
        <v>1640</v>
      </c>
      <c r="D764" s="6" t="s">
        <v>1641</v>
      </c>
      <c r="E764" s="8"/>
      <c r="F764" s="8" t="s">
        <v>105</v>
      </c>
      <c r="G764" s="9"/>
      <c r="H764" s="10" t="n">
        <f aca="false">IFERROR(IF(ISNUMBER(G764),J764/G764,J764/Assumptions!$C$4),"")</f>
        <v>0</v>
      </c>
      <c r="I764" s="10" t="n">
        <f aca="false">IFERROR(H764*(1+Assumptions!$C$5),"")</f>
        <v>0</v>
      </c>
      <c r="J764" s="11"/>
      <c r="K764" s="12" t="n">
        <v>91</v>
      </c>
    </row>
    <row r="765" customFormat="false" ht="15" hidden="false" customHeight="true" outlineLevel="0" collapsed="false">
      <c r="A765" s="6" t="s">
        <v>1579</v>
      </c>
      <c r="B765" s="6" t="s">
        <v>1617</v>
      </c>
      <c r="C765" s="7" t="s">
        <v>1642</v>
      </c>
      <c r="D765" s="6" t="s">
        <v>1643</v>
      </c>
      <c r="E765" s="8"/>
      <c r="F765" s="8" t="s">
        <v>105</v>
      </c>
      <c r="G765" s="9"/>
      <c r="H765" s="10" t="n">
        <f aca="false">IFERROR(IF(ISNUMBER(G765),J765/G765,J765/Assumptions!$C$4),"")</f>
        <v>0</v>
      </c>
      <c r="I765" s="10" t="n">
        <f aca="false">IFERROR(H765*(1+Assumptions!$C$5),"")</f>
        <v>0</v>
      </c>
      <c r="J765" s="11"/>
      <c r="K765" s="12" t="n">
        <v>91</v>
      </c>
    </row>
    <row r="766" customFormat="false" ht="15" hidden="false" customHeight="true" outlineLevel="0" collapsed="false">
      <c r="A766" s="6" t="s">
        <v>1579</v>
      </c>
      <c r="B766" s="6" t="s">
        <v>1644</v>
      </c>
      <c r="C766" s="7" t="s">
        <v>1645</v>
      </c>
      <c r="D766" s="6" t="s">
        <v>1646</v>
      </c>
      <c r="E766" s="8"/>
      <c r="F766" s="8" t="s">
        <v>105</v>
      </c>
      <c r="G766" s="9"/>
      <c r="H766" s="10" t="n">
        <f aca="false">IFERROR(IF(ISNUMBER(G766),J766/G766,J766/Assumptions!$C$4),"")</f>
        <v>0</v>
      </c>
      <c r="I766" s="10" t="n">
        <f aca="false">IFERROR(H766*(1+Assumptions!$C$5),"")</f>
        <v>0</v>
      </c>
      <c r="J766" s="11"/>
      <c r="K766" s="12" t="n">
        <v>92</v>
      </c>
    </row>
    <row r="767" customFormat="false" ht="15" hidden="false" customHeight="true" outlineLevel="0" collapsed="false">
      <c r="A767" s="6" t="s">
        <v>1579</v>
      </c>
      <c r="B767" s="6" t="s">
        <v>1644</v>
      </c>
      <c r="C767" s="7" t="s">
        <v>1647</v>
      </c>
      <c r="D767" s="6" t="s">
        <v>1648</v>
      </c>
      <c r="E767" s="8"/>
      <c r="F767" s="8" t="s">
        <v>105</v>
      </c>
      <c r="G767" s="9"/>
      <c r="H767" s="10" t="n">
        <f aca="false">IFERROR(IF(ISNUMBER(G767),J767/G767,J767/Assumptions!$C$4),"")</f>
        <v>0</v>
      </c>
      <c r="I767" s="10" t="n">
        <f aca="false">IFERROR(H767*(1+Assumptions!$C$5),"")</f>
        <v>0</v>
      </c>
      <c r="J767" s="11"/>
      <c r="K767" s="12" t="n">
        <v>92</v>
      </c>
    </row>
    <row r="768" customFormat="false" ht="15" hidden="false" customHeight="true" outlineLevel="0" collapsed="false">
      <c r="A768" s="6" t="s">
        <v>1579</v>
      </c>
      <c r="B768" s="6" t="s">
        <v>1644</v>
      </c>
      <c r="C768" s="7" t="s">
        <v>1649</v>
      </c>
      <c r="D768" s="6" t="s">
        <v>1650</v>
      </c>
      <c r="E768" s="8"/>
      <c r="F768" s="8" t="s">
        <v>105</v>
      </c>
      <c r="G768" s="9"/>
      <c r="H768" s="10" t="n">
        <f aca="false">IFERROR(IF(ISNUMBER(G768),J768/G768,J768/Assumptions!$C$4),"")</f>
        <v>0</v>
      </c>
      <c r="I768" s="10" t="n">
        <f aca="false">IFERROR(H768*(1+Assumptions!$C$5),"")</f>
        <v>0</v>
      </c>
      <c r="J768" s="11"/>
      <c r="K768" s="12" t="n">
        <v>92</v>
      </c>
    </row>
    <row r="769" customFormat="false" ht="15" hidden="false" customHeight="true" outlineLevel="0" collapsed="false">
      <c r="A769" s="6" t="s">
        <v>1579</v>
      </c>
      <c r="B769" s="6" t="s">
        <v>1651</v>
      </c>
      <c r="C769" s="7" t="s">
        <v>1652</v>
      </c>
      <c r="D769" s="6" t="s">
        <v>1653</v>
      </c>
      <c r="E769" s="8"/>
      <c r="F769" s="8" t="s">
        <v>105</v>
      </c>
      <c r="G769" s="9"/>
      <c r="H769" s="10" t="n">
        <f aca="false">IFERROR(IF(ISNUMBER(G769),J769/G769,J769/Assumptions!$C$4),"")</f>
        <v>0</v>
      </c>
      <c r="I769" s="10" t="n">
        <f aca="false">IFERROR(H769*(1+Assumptions!$C$5),"")</f>
        <v>0</v>
      </c>
      <c r="J769" s="11"/>
      <c r="K769" s="12" t="n">
        <v>92</v>
      </c>
    </row>
    <row r="770" customFormat="false" ht="15" hidden="false" customHeight="true" outlineLevel="0" collapsed="false">
      <c r="A770" s="6" t="s">
        <v>1579</v>
      </c>
      <c r="B770" s="6" t="s">
        <v>1651</v>
      </c>
      <c r="C770" s="7" t="s">
        <v>1654</v>
      </c>
      <c r="D770" s="6" t="s">
        <v>1655</v>
      </c>
      <c r="E770" s="8"/>
      <c r="F770" s="8" t="s">
        <v>105</v>
      </c>
      <c r="G770" s="9"/>
      <c r="H770" s="10" t="n">
        <f aca="false">IFERROR(IF(ISNUMBER(G770),J770/G770,J770/Assumptions!$C$4),"")</f>
        <v>0</v>
      </c>
      <c r="I770" s="10" t="n">
        <f aca="false">IFERROR(H770*(1+Assumptions!$C$5),"")</f>
        <v>0</v>
      </c>
      <c r="J770" s="11"/>
      <c r="K770" s="12" t="n">
        <v>92</v>
      </c>
    </row>
    <row r="771" customFormat="false" ht="15" hidden="false" customHeight="true" outlineLevel="0" collapsed="false">
      <c r="A771" s="6" t="s">
        <v>1579</v>
      </c>
      <c r="B771" s="6" t="s">
        <v>1651</v>
      </c>
      <c r="C771" s="7" t="s">
        <v>1656</v>
      </c>
      <c r="D771" s="6" t="s">
        <v>1657</v>
      </c>
      <c r="E771" s="8"/>
      <c r="F771" s="8" t="s">
        <v>105</v>
      </c>
      <c r="G771" s="9"/>
      <c r="H771" s="10" t="n">
        <f aca="false">IFERROR(IF(ISNUMBER(G771),J771/G771,J771/Assumptions!$C$4),"")</f>
        <v>0</v>
      </c>
      <c r="I771" s="10" t="n">
        <f aca="false">IFERROR(H771*(1+Assumptions!$C$5),"")</f>
        <v>0</v>
      </c>
      <c r="J771" s="11"/>
      <c r="K771" s="12" t="n">
        <v>92</v>
      </c>
    </row>
    <row r="772" customFormat="false" ht="15" hidden="false" customHeight="true" outlineLevel="0" collapsed="false">
      <c r="A772" s="6" t="s">
        <v>1579</v>
      </c>
      <c r="B772" s="6" t="s">
        <v>1651</v>
      </c>
      <c r="C772" s="7" t="s">
        <v>1658</v>
      </c>
      <c r="D772" s="6" t="s">
        <v>1659</v>
      </c>
      <c r="E772" s="8"/>
      <c r="F772" s="8" t="s">
        <v>105</v>
      </c>
      <c r="G772" s="9"/>
      <c r="H772" s="10" t="n">
        <f aca="false">IFERROR(IF(ISNUMBER(G772),J772/G772,J772/Assumptions!$C$4),"")</f>
        <v>0</v>
      </c>
      <c r="I772" s="10" t="n">
        <f aca="false">IFERROR(H772*(1+Assumptions!$C$5),"")</f>
        <v>0</v>
      </c>
      <c r="J772" s="11"/>
      <c r="K772" s="12" t="n">
        <v>92</v>
      </c>
    </row>
    <row r="773" customFormat="false" ht="15" hidden="false" customHeight="true" outlineLevel="0" collapsed="false">
      <c r="A773" s="6" t="s">
        <v>1579</v>
      </c>
      <c r="B773" s="6" t="s">
        <v>1651</v>
      </c>
      <c r="C773" s="7" t="s">
        <v>1660</v>
      </c>
      <c r="D773" s="6" t="s">
        <v>1661</v>
      </c>
      <c r="E773" s="8"/>
      <c r="F773" s="8" t="s">
        <v>105</v>
      </c>
      <c r="G773" s="9"/>
      <c r="H773" s="10" t="n">
        <f aca="false">IFERROR(IF(ISNUMBER(G773),J773/G773,J773/Assumptions!$C$4),"")</f>
        <v>0</v>
      </c>
      <c r="I773" s="10" t="n">
        <f aca="false">IFERROR(H773*(1+Assumptions!$C$5),"")</f>
        <v>0</v>
      </c>
      <c r="J773" s="11"/>
      <c r="K773" s="12" t="n">
        <v>92</v>
      </c>
    </row>
    <row r="774" customFormat="false" ht="15" hidden="false" customHeight="true" outlineLevel="0" collapsed="false">
      <c r="A774" s="6" t="s">
        <v>1579</v>
      </c>
      <c r="B774" s="6" t="s">
        <v>1651</v>
      </c>
      <c r="C774" s="7" t="s">
        <v>1662</v>
      </c>
      <c r="D774" s="6" t="s">
        <v>1663</v>
      </c>
      <c r="E774" s="8"/>
      <c r="F774" s="8" t="s">
        <v>105</v>
      </c>
      <c r="G774" s="9"/>
      <c r="H774" s="10" t="n">
        <f aca="false">IFERROR(IF(ISNUMBER(G774),J774/G774,J774/Assumptions!$C$4),"")</f>
        <v>0</v>
      </c>
      <c r="I774" s="10" t="n">
        <f aca="false">IFERROR(H774*(1+Assumptions!$C$5),"")</f>
        <v>0</v>
      </c>
      <c r="J774" s="11"/>
      <c r="K774" s="12" t="n">
        <v>92</v>
      </c>
    </row>
    <row r="775" customFormat="false" ht="15" hidden="false" customHeight="true" outlineLevel="0" collapsed="false">
      <c r="A775" s="6" t="s">
        <v>1579</v>
      </c>
      <c r="B775" s="6" t="s">
        <v>1664</v>
      </c>
      <c r="C775" s="7" t="s">
        <v>1665</v>
      </c>
      <c r="D775" s="6" t="s">
        <v>1666</v>
      </c>
      <c r="E775" s="8"/>
      <c r="F775" s="8" t="s">
        <v>105</v>
      </c>
      <c r="G775" s="9"/>
      <c r="H775" s="10" t="n">
        <f aca="false">IFERROR(IF(ISNUMBER(G775),J775/G775,J775/Assumptions!$C$4),"")</f>
        <v>0</v>
      </c>
      <c r="I775" s="10" t="n">
        <f aca="false">IFERROR(H775*(1+Assumptions!$C$5),"")</f>
        <v>0</v>
      </c>
      <c r="J775" s="11"/>
      <c r="K775" s="12" t="n">
        <v>93</v>
      </c>
    </row>
    <row r="776" customFormat="false" ht="15" hidden="false" customHeight="true" outlineLevel="0" collapsed="false">
      <c r="A776" s="6" t="s">
        <v>1579</v>
      </c>
      <c r="B776" s="6" t="s">
        <v>1664</v>
      </c>
      <c r="C776" s="7" t="s">
        <v>1667</v>
      </c>
      <c r="D776" s="6" t="s">
        <v>1668</v>
      </c>
      <c r="E776" s="8"/>
      <c r="F776" s="8" t="s">
        <v>105</v>
      </c>
      <c r="G776" s="9"/>
      <c r="H776" s="10" t="n">
        <f aca="false">IFERROR(IF(ISNUMBER(G776),J776/G776,J776/Assumptions!$C$4),"")</f>
        <v>0</v>
      </c>
      <c r="I776" s="10" t="n">
        <f aca="false">IFERROR(H776*(1+Assumptions!$C$5),"")</f>
        <v>0</v>
      </c>
      <c r="J776" s="11"/>
      <c r="K776" s="12" t="n">
        <v>93</v>
      </c>
    </row>
    <row r="777" customFormat="false" ht="15" hidden="false" customHeight="true" outlineLevel="0" collapsed="false">
      <c r="A777" s="6" t="s">
        <v>1579</v>
      </c>
      <c r="B777" s="6" t="s">
        <v>1664</v>
      </c>
      <c r="C777" s="7" t="s">
        <v>1669</v>
      </c>
      <c r="D777" s="6" t="s">
        <v>1670</v>
      </c>
      <c r="E777" s="8"/>
      <c r="F777" s="8" t="s">
        <v>105</v>
      </c>
      <c r="G777" s="9"/>
      <c r="H777" s="10" t="n">
        <f aca="false">IFERROR(IF(ISNUMBER(G777),J777/G777,J777/Assumptions!$C$4),"")</f>
        <v>0</v>
      </c>
      <c r="I777" s="10" t="n">
        <f aca="false">IFERROR(H777*(1+Assumptions!$C$5),"")</f>
        <v>0</v>
      </c>
      <c r="J777" s="11"/>
      <c r="K777" s="12" t="n">
        <v>93</v>
      </c>
    </row>
    <row r="778" customFormat="false" ht="15" hidden="false" customHeight="true" outlineLevel="0" collapsed="false">
      <c r="A778" s="6" t="s">
        <v>1579</v>
      </c>
      <c r="B778" s="6" t="s">
        <v>1664</v>
      </c>
      <c r="C778" s="7" t="s">
        <v>1671</v>
      </c>
      <c r="D778" s="6" t="s">
        <v>1672</v>
      </c>
      <c r="E778" s="8"/>
      <c r="F778" s="8" t="s">
        <v>105</v>
      </c>
      <c r="G778" s="9"/>
      <c r="H778" s="10" t="n">
        <f aca="false">IFERROR(IF(ISNUMBER(G778),J778/G778,J778/Assumptions!$C$4),"")</f>
        <v>0</v>
      </c>
      <c r="I778" s="10" t="n">
        <f aca="false">IFERROR(H778*(1+Assumptions!$C$5),"")</f>
        <v>0</v>
      </c>
      <c r="J778" s="11"/>
      <c r="K778" s="12" t="n">
        <v>93</v>
      </c>
    </row>
    <row r="779" customFormat="false" ht="15" hidden="false" customHeight="true" outlineLevel="0" collapsed="false">
      <c r="A779" s="6" t="s">
        <v>1579</v>
      </c>
      <c r="B779" s="6" t="s">
        <v>1664</v>
      </c>
      <c r="C779" s="7" t="s">
        <v>1673</v>
      </c>
      <c r="D779" s="6" t="s">
        <v>1674</v>
      </c>
      <c r="E779" s="8"/>
      <c r="F779" s="8" t="s">
        <v>105</v>
      </c>
      <c r="G779" s="9"/>
      <c r="H779" s="10" t="n">
        <f aca="false">IFERROR(IF(ISNUMBER(G779),J779/G779,J779/Assumptions!$C$4),"")</f>
        <v>0</v>
      </c>
      <c r="I779" s="10" t="n">
        <f aca="false">IFERROR(H779*(1+Assumptions!$C$5),"")</f>
        <v>0</v>
      </c>
      <c r="J779" s="11"/>
      <c r="K779" s="12" t="n">
        <v>93</v>
      </c>
    </row>
    <row r="780" customFormat="false" ht="15" hidden="false" customHeight="true" outlineLevel="0" collapsed="false">
      <c r="A780" s="6" t="s">
        <v>1579</v>
      </c>
      <c r="B780" s="6" t="s">
        <v>1664</v>
      </c>
      <c r="C780" s="7" t="s">
        <v>1675</v>
      </c>
      <c r="D780" s="6" t="s">
        <v>1676</v>
      </c>
      <c r="E780" s="8"/>
      <c r="F780" s="8" t="s">
        <v>105</v>
      </c>
      <c r="G780" s="9"/>
      <c r="H780" s="10" t="n">
        <f aca="false">IFERROR(IF(ISNUMBER(G780),J780/G780,J780/Assumptions!$C$4),"")</f>
        <v>0</v>
      </c>
      <c r="I780" s="10" t="n">
        <f aca="false">IFERROR(H780*(1+Assumptions!$C$5),"")</f>
        <v>0</v>
      </c>
      <c r="J780" s="11"/>
      <c r="K780" s="12" t="n">
        <v>93</v>
      </c>
    </row>
    <row r="781" customFormat="false" ht="15" hidden="false" customHeight="true" outlineLevel="0" collapsed="false">
      <c r="A781" s="6" t="s">
        <v>1579</v>
      </c>
      <c r="B781" s="6" t="s">
        <v>1664</v>
      </c>
      <c r="C781" s="7" t="s">
        <v>1677</v>
      </c>
      <c r="D781" s="6" t="s">
        <v>1678</v>
      </c>
      <c r="E781" s="8"/>
      <c r="F781" s="8" t="s">
        <v>105</v>
      </c>
      <c r="G781" s="9"/>
      <c r="H781" s="10" t="n">
        <f aca="false">IFERROR(IF(ISNUMBER(G781),J781/G781,J781/Assumptions!$C$4),"")</f>
        <v>0</v>
      </c>
      <c r="I781" s="10" t="n">
        <f aca="false">IFERROR(H781*(1+Assumptions!$C$5),"")</f>
        <v>0</v>
      </c>
      <c r="J781" s="11"/>
      <c r="K781" s="12" t="n">
        <v>93</v>
      </c>
    </row>
    <row r="782" customFormat="false" ht="15" hidden="false" customHeight="true" outlineLevel="0" collapsed="false">
      <c r="A782" s="6" t="s">
        <v>1579</v>
      </c>
      <c r="B782" s="6" t="s">
        <v>1664</v>
      </c>
      <c r="C782" s="7" t="s">
        <v>1679</v>
      </c>
      <c r="D782" s="6" t="s">
        <v>1680</v>
      </c>
      <c r="E782" s="8"/>
      <c r="F782" s="8" t="s">
        <v>105</v>
      </c>
      <c r="G782" s="9"/>
      <c r="H782" s="10" t="n">
        <f aca="false">IFERROR(IF(ISNUMBER(G782),J782/G782,J782/Assumptions!$C$4),"")</f>
        <v>0</v>
      </c>
      <c r="I782" s="10" t="n">
        <f aca="false">IFERROR(H782*(1+Assumptions!$C$5),"")</f>
        <v>0</v>
      </c>
      <c r="J782" s="11"/>
      <c r="K782" s="12" t="n">
        <v>93</v>
      </c>
    </row>
    <row r="783" customFormat="false" ht="15" hidden="false" customHeight="true" outlineLevel="0" collapsed="false">
      <c r="A783" s="6" t="s">
        <v>1579</v>
      </c>
      <c r="B783" s="6" t="s">
        <v>1664</v>
      </c>
      <c r="C783" s="7" t="s">
        <v>1681</v>
      </c>
      <c r="D783" s="6" t="s">
        <v>1682</v>
      </c>
      <c r="E783" s="8"/>
      <c r="F783" s="8" t="s">
        <v>105</v>
      </c>
      <c r="G783" s="9"/>
      <c r="H783" s="10" t="n">
        <f aca="false">IFERROR(IF(ISNUMBER(G783),J783/G783,J783/Assumptions!$C$4),"")</f>
        <v>0</v>
      </c>
      <c r="I783" s="10" t="n">
        <f aca="false">IFERROR(H783*(1+Assumptions!$C$5),"")</f>
        <v>0</v>
      </c>
      <c r="J783" s="11"/>
      <c r="K783" s="12" t="n">
        <v>93</v>
      </c>
    </row>
    <row r="784" customFormat="false" ht="15" hidden="false" customHeight="true" outlineLevel="0" collapsed="false">
      <c r="A784" s="6" t="s">
        <v>1579</v>
      </c>
      <c r="B784" s="6" t="s">
        <v>1664</v>
      </c>
      <c r="C784" s="7" t="s">
        <v>1683</v>
      </c>
      <c r="D784" s="6" t="s">
        <v>1684</v>
      </c>
      <c r="E784" s="8"/>
      <c r="F784" s="8" t="s">
        <v>105</v>
      </c>
      <c r="G784" s="9"/>
      <c r="H784" s="10" t="n">
        <f aca="false">IFERROR(IF(ISNUMBER(G784),J784/G784,J784/Assumptions!$C$4),"")</f>
        <v>0</v>
      </c>
      <c r="I784" s="10" t="n">
        <f aca="false">IFERROR(H784*(1+Assumptions!$C$5),"")</f>
        <v>0</v>
      </c>
      <c r="J784" s="11"/>
      <c r="K784" s="12" t="n">
        <v>93</v>
      </c>
    </row>
    <row r="785" customFormat="false" ht="15" hidden="false" customHeight="true" outlineLevel="0" collapsed="false">
      <c r="A785" s="6" t="s">
        <v>1579</v>
      </c>
      <c r="B785" s="6" t="s">
        <v>1664</v>
      </c>
      <c r="C785" s="7" t="s">
        <v>1685</v>
      </c>
      <c r="D785" s="6" t="s">
        <v>1686</v>
      </c>
      <c r="E785" s="8"/>
      <c r="F785" s="8" t="s">
        <v>105</v>
      </c>
      <c r="G785" s="9"/>
      <c r="H785" s="10" t="n">
        <f aca="false">IFERROR(IF(ISNUMBER(G785),J785/G785,J785/Assumptions!$C$4),"")</f>
        <v>0</v>
      </c>
      <c r="I785" s="10" t="n">
        <f aca="false">IFERROR(H785*(1+Assumptions!$C$5),"")</f>
        <v>0</v>
      </c>
      <c r="J785" s="11"/>
      <c r="K785" s="12" t="n">
        <v>93</v>
      </c>
    </row>
    <row r="786" customFormat="false" ht="15" hidden="false" customHeight="true" outlineLevel="0" collapsed="false">
      <c r="A786" s="6" t="s">
        <v>1579</v>
      </c>
      <c r="B786" s="6" t="s">
        <v>1664</v>
      </c>
      <c r="C786" s="7" t="s">
        <v>1687</v>
      </c>
      <c r="D786" s="6" t="s">
        <v>1688</v>
      </c>
      <c r="E786" s="8"/>
      <c r="F786" s="8" t="s">
        <v>105</v>
      </c>
      <c r="G786" s="9"/>
      <c r="H786" s="10" t="n">
        <f aca="false">IFERROR(IF(ISNUMBER(G786),J786/G786,J786/Assumptions!$C$4),"")</f>
        <v>0</v>
      </c>
      <c r="I786" s="10" t="n">
        <f aca="false">IFERROR(H786*(1+Assumptions!$C$5),"")</f>
        <v>0</v>
      </c>
      <c r="J786" s="11"/>
      <c r="K786" s="12" t="n">
        <v>93</v>
      </c>
    </row>
    <row r="787" customFormat="false" ht="15" hidden="false" customHeight="true" outlineLevel="0" collapsed="false">
      <c r="A787" s="6" t="s">
        <v>1579</v>
      </c>
      <c r="B787" s="6" t="s">
        <v>1664</v>
      </c>
      <c r="C787" s="7" t="s">
        <v>1689</v>
      </c>
      <c r="D787" s="6" t="s">
        <v>1690</v>
      </c>
      <c r="E787" s="8"/>
      <c r="F787" s="8" t="s">
        <v>105</v>
      </c>
      <c r="G787" s="9"/>
      <c r="H787" s="10" t="n">
        <f aca="false">IFERROR(IF(ISNUMBER(G787),J787/G787,J787/Assumptions!$C$4),"")</f>
        <v>0</v>
      </c>
      <c r="I787" s="10" t="n">
        <f aca="false">IFERROR(H787*(1+Assumptions!$C$5),"")</f>
        <v>0</v>
      </c>
      <c r="J787" s="11"/>
      <c r="K787" s="12" t="n">
        <v>93</v>
      </c>
    </row>
    <row r="788" customFormat="false" ht="15" hidden="false" customHeight="true" outlineLevel="0" collapsed="false">
      <c r="A788" s="6" t="s">
        <v>1579</v>
      </c>
      <c r="B788" s="6" t="s">
        <v>1691</v>
      </c>
      <c r="C788" s="7" t="s">
        <v>1692</v>
      </c>
      <c r="D788" s="6" t="s">
        <v>1693</v>
      </c>
      <c r="E788" s="8"/>
      <c r="F788" s="8" t="s">
        <v>105</v>
      </c>
      <c r="G788" s="9"/>
      <c r="H788" s="10" t="n">
        <f aca="false">IFERROR(IF(ISNUMBER(G788),J788/G788,J788/Assumptions!$C$4),"")</f>
        <v>0</v>
      </c>
      <c r="I788" s="10" t="n">
        <f aca="false">IFERROR(H788*(1+Assumptions!$C$5),"")</f>
        <v>0</v>
      </c>
      <c r="J788" s="11"/>
      <c r="K788" s="12" t="n">
        <v>94</v>
      </c>
    </row>
    <row r="789" customFormat="false" ht="15" hidden="false" customHeight="true" outlineLevel="0" collapsed="false">
      <c r="A789" s="6" t="s">
        <v>1579</v>
      </c>
      <c r="B789" s="6" t="s">
        <v>1691</v>
      </c>
      <c r="C789" s="7" t="s">
        <v>1694</v>
      </c>
      <c r="D789" s="6" t="s">
        <v>1695</v>
      </c>
      <c r="E789" s="8"/>
      <c r="F789" s="8" t="s">
        <v>105</v>
      </c>
      <c r="G789" s="9"/>
      <c r="H789" s="10" t="n">
        <f aca="false">IFERROR(IF(ISNUMBER(G789),J789/G789,J789/Assumptions!$C$4),"")</f>
        <v>0</v>
      </c>
      <c r="I789" s="10" t="n">
        <f aca="false">IFERROR(H789*(1+Assumptions!$C$5),"")</f>
        <v>0</v>
      </c>
      <c r="J789" s="11"/>
      <c r="K789" s="12" t="n">
        <v>94</v>
      </c>
    </row>
    <row r="790" customFormat="false" ht="15" hidden="false" customHeight="true" outlineLevel="0" collapsed="false">
      <c r="A790" s="6" t="s">
        <v>1579</v>
      </c>
      <c r="B790" s="6" t="s">
        <v>1691</v>
      </c>
      <c r="C790" s="7" t="s">
        <v>1696</v>
      </c>
      <c r="D790" s="6" t="s">
        <v>1697</v>
      </c>
      <c r="E790" s="8"/>
      <c r="F790" s="8" t="s">
        <v>105</v>
      </c>
      <c r="G790" s="9"/>
      <c r="H790" s="10" t="n">
        <f aca="false">IFERROR(IF(ISNUMBER(G790),J790/G790,J790/Assumptions!$C$4),"")</f>
        <v>0</v>
      </c>
      <c r="I790" s="10" t="n">
        <f aca="false">IFERROR(H790*(1+Assumptions!$C$5),"")</f>
        <v>0</v>
      </c>
      <c r="J790" s="11"/>
      <c r="K790" s="12" t="n">
        <v>94</v>
      </c>
    </row>
    <row r="791" customFormat="false" ht="15" hidden="false" customHeight="true" outlineLevel="0" collapsed="false">
      <c r="A791" s="6" t="s">
        <v>1579</v>
      </c>
      <c r="B791" s="6" t="s">
        <v>1698</v>
      </c>
      <c r="C791" s="7" t="s">
        <v>1699</v>
      </c>
      <c r="D791" s="6" t="s">
        <v>1700</v>
      </c>
      <c r="E791" s="8"/>
      <c r="F791" s="8" t="s">
        <v>105</v>
      </c>
      <c r="G791" s="9"/>
      <c r="H791" s="10" t="n">
        <f aca="false">IFERROR(IF(ISNUMBER(G791),J791/G791,J791/Assumptions!$C$4),"")</f>
        <v>0</v>
      </c>
      <c r="I791" s="10" t="n">
        <f aca="false">IFERROR(H791*(1+Assumptions!$C$5),"")</f>
        <v>0</v>
      </c>
      <c r="J791" s="11"/>
      <c r="K791" s="12" t="n">
        <v>94</v>
      </c>
    </row>
    <row r="792" customFormat="false" ht="15" hidden="false" customHeight="true" outlineLevel="0" collapsed="false">
      <c r="A792" s="6" t="s">
        <v>1579</v>
      </c>
      <c r="B792" s="6" t="s">
        <v>1698</v>
      </c>
      <c r="C792" s="7" t="s">
        <v>1701</v>
      </c>
      <c r="D792" s="6" t="s">
        <v>1702</v>
      </c>
      <c r="E792" s="8"/>
      <c r="F792" s="8" t="s">
        <v>105</v>
      </c>
      <c r="G792" s="9"/>
      <c r="H792" s="10" t="n">
        <f aca="false">IFERROR(IF(ISNUMBER(G792),J792/G792,J792/Assumptions!$C$4),"")</f>
        <v>0</v>
      </c>
      <c r="I792" s="10" t="n">
        <f aca="false">IFERROR(H792*(1+Assumptions!$C$5),"")</f>
        <v>0</v>
      </c>
      <c r="J792" s="11"/>
      <c r="K792" s="12" t="n">
        <v>94</v>
      </c>
    </row>
    <row r="793" customFormat="false" ht="27.75" hidden="false" customHeight="true" outlineLevel="0" collapsed="false">
      <c r="A793" s="6" t="s">
        <v>1703</v>
      </c>
      <c r="B793" s="6" t="s">
        <v>233</v>
      </c>
      <c r="C793" s="7" t="s">
        <v>1704</v>
      </c>
      <c r="D793" s="6" t="s">
        <v>1705</v>
      </c>
      <c r="E793" s="8"/>
      <c r="F793" s="8" t="s">
        <v>105</v>
      </c>
      <c r="G793" s="9"/>
      <c r="H793" s="10" t="n">
        <f aca="false">IFERROR(IF(ISNUMBER(G793),J793/G793,J793/Assumptions!$C$4),"")</f>
        <v>1872</v>
      </c>
      <c r="I793" s="10" t="n">
        <f aca="false">IFERROR(H793*(1+Assumptions!$C$5),"")</f>
        <v>2152.8</v>
      </c>
      <c r="J793" s="11" t="n">
        <v>3744</v>
      </c>
      <c r="K793" s="12" t="n">
        <v>100</v>
      </c>
    </row>
    <row r="794" customFormat="false" ht="27.75" hidden="false" customHeight="true" outlineLevel="0" collapsed="false">
      <c r="A794" s="6" t="s">
        <v>1703</v>
      </c>
      <c r="B794" s="6" t="s">
        <v>233</v>
      </c>
      <c r="C794" s="7" t="s">
        <v>1706</v>
      </c>
      <c r="D794" s="6" t="s">
        <v>1707</v>
      </c>
      <c r="E794" s="8"/>
      <c r="F794" s="8" t="s">
        <v>105</v>
      </c>
      <c r="G794" s="9"/>
      <c r="H794" s="10" t="n">
        <f aca="false">IFERROR(IF(ISNUMBER(G794),J794/G794,J794/Assumptions!$C$4),"")</f>
        <v>1875</v>
      </c>
      <c r="I794" s="10" t="n">
        <f aca="false">IFERROR(H794*(1+Assumptions!$C$5),"")</f>
        <v>2156.25</v>
      </c>
      <c r="J794" s="11" t="n">
        <v>3750</v>
      </c>
      <c r="K794" s="12" t="n">
        <v>100</v>
      </c>
    </row>
    <row r="795" customFormat="false" ht="27.75" hidden="false" customHeight="true" outlineLevel="0" collapsed="false">
      <c r="A795" s="6" t="s">
        <v>1703</v>
      </c>
      <c r="B795" s="6" t="s">
        <v>233</v>
      </c>
      <c r="C795" s="7" t="s">
        <v>1708</v>
      </c>
      <c r="D795" s="6" t="s">
        <v>1709</v>
      </c>
      <c r="E795" s="8"/>
      <c r="F795" s="8" t="s">
        <v>105</v>
      </c>
      <c r="G795" s="9"/>
      <c r="H795" s="10" t="n">
        <f aca="false">IFERROR(IF(ISNUMBER(G795),J795/G795,J795/Assumptions!$C$4),"")</f>
        <v>7925</v>
      </c>
      <c r="I795" s="10" t="n">
        <f aca="false">IFERROR(H795*(1+Assumptions!$C$5),"")</f>
        <v>9113.75</v>
      </c>
      <c r="J795" s="11" t="n">
        <v>15850</v>
      </c>
      <c r="K795" s="12" t="n">
        <v>100</v>
      </c>
    </row>
    <row r="796" customFormat="false" ht="27.75" hidden="false" customHeight="true" outlineLevel="0" collapsed="false">
      <c r="A796" s="6" t="s">
        <v>1703</v>
      </c>
      <c r="B796" s="6" t="s">
        <v>233</v>
      </c>
      <c r="C796" s="7" t="s">
        <v>1710</v>
      </c>
      <c r="D796" s="6" t="s">
        <v>1711</v>
      </c>
      <c r="E796" s="8"/>
      <c r="F796" s="8" t="s">
        <v>105</v>
      </c>
      <c r="G796" s="9"/>
      <c r="H796" s="10" t="n">
        <f aca="false">IFERROR(IF(ISNUMBER(G796),J796/G796,J796/Assumptions!$C$4),"")</f>
        <v>0</v>
      </c>
      <c r="I796" s="10" t="n">
        <f aca="false">IFERROR(H796*(1+Assumptions!$C$5),"")</f>
        <v>0</v>
      </c>
      <c r="J796" s="11"/>
      <c r="K796" s="12" t="n">
        <v>100</v>
      </c>
    </row>
    <row r="797" customFormat="false" ht="27.75" hidden="false" customHeight="true" outlineLevel="0" collapsed="false">
      <c r="A797" s="6" t="s">
        <v>1703</v>
      </c>
      <c r="B797" s="6" t="s">
        <v>233</v>
      </c>
      <c r="C797" s="7" t="s">
        <v>1712</v>
      </c>
      <c r="D797" s="6" t="s">
        <v>1713</v>
      </c>
      <c r="E797" s="8"/>
      <c r="F797" s="8" t="s">
        <v>105</v>
      </c>
      <c r="G797" s="9"/>
      <c r="H797" s="10" t="n">
        <f aca="false">IFERROR(IF(ISNUMBER(G797),J797/G797,J797/Assumptions!$C$4),"")</f>
        <v>0</v>
      </c>
      <c r="I797" s="10" t="n">
        <f aca="false">IFERROR(H797*(1+Assumptions!$C$5),"")</f>
        <v>0</v>
      </c>
      <c r="J797" s="11"/>
      <c r="K797" s="12" t="n">
        <v>100</v>
      </c>
    </row>
    <row r="798" customFormat="false" ht="27.75" hidden="false" customHeight="true" outlineLevel="0" collapsed="false">
      <c r="A798" s="6" t="s">
        <v>1703</v>
      </c>
      <c r="B798" s="6" t="s">
        <v>233</v>
      </c>
      <c r="C798" s="7" t="s">
        <v>1714</v>
      </c>
      <c r="D798" s="6" t="s">
        <v>1715</v>
      </c>
      <c r="E798" s="8"/>
      <c r="F798" s="8" t="s">
        <v>105</v>
      </c>
      <c r="G798" s="9"/>
      <c r="H798" s="10" t="n">
        <f aca="false">IFERROR(IF(ISNUMBER(G798),J798/G798,J798/Assumptions!$C$4),"")</f>
        <v>0</v>
      </c>
      <c r="I798" s="10" t="n">
        <f aca="false">IFERROR(H798*(1+Assumptions!$C$5),"")</f>
        <v>0</v>
      </c>
      <c r="J798" s="11"/>
      <c r="K798" s="12" t="n">
        <v>100</v>
      </c>
    </row>
    <row r="799" customFormat="false" ht="15" hidden="false" customHeight="true" outlineLevel="0" collapsed="false">
      <c r="A799" s="6" t="s">
        <v>1716</v>
      </c>
      <c r="B799" s="6" t="s">
        <v>1717</v>
      </c>
      <c r="C799" s="7" t="s">
        <v>1718</v>
      </c>
      <c r="D799" s="6" t="s">
        <v>1719</v>
      </c>
      <c r="E799" s="8"/>
      <c r="F799" s="8" t="s">
        <v>105</v>
      </c>
      <c r="G799" s="9"/>
      <c r="H799" s="10" t="n">
        <f aca="false">IFERROR(IF(ISNUMBER(G799),J799/G799,J799/Assumptions!$C$4),"")</f>
        <v>7391.26</v>
      </c>
      <c r="I799" s="10" t="n">
        <f aca="false">IFERROR(H799*(1+Assumptions!$C$5),"")</f>
        <v>8499.949</v>
      </c>
      <c r="J799" s="11" t="n">
        <v>14782.52</v>
      </c>
      <c r="K799" s="12" t="n">
        <v>101</v>
      </c>
    </row>
    <row r="800" customFormat="false" ht="15" hidden="false" customHeight="true" outlineLevel="0" collapsed="false">
      <c r="A800" s="6" t="s">
        <v>1716</v>
      </c>
      <c r="B800" s="6" t="s">
        <v>1717</v>
      </c>
      <c r="C800" s="7" t="s">
        <v>1720</v>
      </c>
      <c r="D800" s="6" t="s">
        <v>1721</v>
      </c>
      <c r="E800" s="8"/>
      <c r="F800" s="8" t="s">
        <v>105</v>
      </c>
      <c r="G800" s="9"/>
      <c r="H800" s="10" t="n">
        <f aca="false">IFERROR(IF(ISNUMBER(G800),J800/G800,J800/Assumptions!$C$4),"")</f>
        <v>7710.18</v>
      </c>
      <c r="I800" s="10" t="n">
        <f aca="false">IFERROR(H800*(1+Assumptions!$C$5),"")</f>
        <v>8866.707</v>
      </c>
      <c r="J800" s="11" t="n">
        <v>15420.36</v>
      </c>
      <c r="K800" s="12" t="n">
        <v>101</v>
      </c>
    </row>
    <row r="801" customFormat="false" ht="15" hidden="false" customHeight="true" outlineLevel="0" collapsed="false">
      <c r="A801" s="6" t="s">
        <v>1716</v>
      </c>
      <c r="B801" s="6" t="s">
        <v>1717</v>
      </c>
      <c r="C801" s="7" t="s">
        <v>1722</v>
      </c>
      <c r="D801" s="6" t="s">
        <v>1723</v>
      </c>
      <c r="E801" s="8"/>
      <c r="F801" s="8" t="s">
        <v>105</v>
      </c>
      <c r="G801" s="9"/>
      <c r="H801" s="10" t="n">
        <f aca="false">IFERROR(IF(ISNUMBER(G801),J801/G801,J801/Assumptions!$C$4),"")</f>
        <v>8265.42</v>
      </c>
      <c r="I801" s="10" t="n">
        <f aca="false">IFERROR(H801*(1+Assumptions!$C$5),"")</f>
        <v>9505.233</v>
      </c>
      <c r="J801" s="11" t="n">
        <v>16530.84</v>
      </c>
      <c r="K801" s="12" t="n">
        <v>101</v>
      </c>
    </row>
    <row r="802" customFormat="false" ht="15" hidden="false" customHeight="true" outlineLevel="0" collapsed="false">
      <c r="A802" s="6" t="s">
        <v>1716</v>
      </c>
      <c r="B802" s="6" t="s">
        <v>1717</v>
      </c>
      <c r="C802" s="7" t="s">
        <v>1724</v>
      </c>
      <c r="D802" s="6" t="s">
        <v>1725</v>
      </c>
      <c r="E802" s="8"/>
      <c r="F802" s="8" t="s">
        <v>105</v>
      </c>
      <c r="G802" s="9"/>
      <c r="H802" s="10" t="n">
        <f aca="false">IFERROR(IF(ISNUMBER(G802),J802/G802,J802/Assumptions!$C$4),"")</f>
        <v>609.315</v>
      </c>
      <c r="I802" s="10" t="n">
        <f aca="false">IFERROR(H802*(1+Assumptions!$C$5),"")</f>
        <v>700.71225</v>
      </c>
      <c r="J802" s="11" t="n">
        <v>1218.63</v>
      </c>
      <c r="K802" s="12" t="n">
        <v>101</v>
      </c>
    </row>
    <row r="803" customFormat="false" ht="15" hidden="false" customHeight="true" outlineLevel="0" collapsed="false">
      <c r="A803" s="6" t="s">
        <v>1716</v>
      </c>
      <c r="B803" s="6" t="s">
        <v>1717</v>
      </c>
      <c r="C803" s="7" t="s">
        <v>1726</v>
      </c>
      <c r="D803" s="6" t="s">
        <v>1727</v>
      </c>
      <c r="E803" s="8"/>
      <c r="F803" s="8" t="s">
        <v>105</v>
      </c>
      <c r="G803" s="9"/>
      <c r="H803" s="10" t="n">
        <f aca="false">IFERROR(IF(ISNUMBER(G803),J803/G803,J803/Assumptions!$C$4),"")</f>
        <v>717.595</v>
      </c>
      <c r="I803" s="10" t="n">
        <f aca="false">IFERROR(H803*(1+Assumptions!$C$5),"")</f>
        <v>825.23425</v>
      </c>
      <c r="J803" s="11" t="n">
        <v>1435.19</v>
      </c>
      <c r="K803" s="12" t="n">
        <v>101</v>
      </c>
    </row>
    <row r="804" customFormat="false" ht="15" hidden="false" customHeight="true" outlineLevel="0" collapsed="false">
      <c r="A804" s="6" t="s">
        <v>1716</v>
      </c>
      <c r="B804" s="6" t="s">
        <v>1717</v>
      </c>
      <c r="C804" s="7" t="s">
        <v>1728</v>
      </c>
      <c r="D804" s="6" t="s">
        <v>1729</v>
      </c>
      <c r="E804" s="8"/>
      <c r="F804" s="8" t="s">
        <v>105</v>
      </c>
      <c r="G804" s="9"/>
      <c r="H804" s="10" t="n">
        <f aca="false">IFERROR(IF(ISNUMBER(G804),J804/G804,J804/Assumptions!$C$4),"")</f>
        <v>121.12</v>
      </c>
      <c r="I804" s="10" t="n">
        <f aca="false">IFERROR(H804*(1+Assumptions!$C$5),"")</f>
        <v>139.288</v>
      </c>
      <c r="J804" s="11" t="n">
        <v>242.24</v>
      </c>
      <c r="K804" s="12" t="n">
        <v>101</v>
      </c>
    </row>
    <row r="805" customFormat="false" ht="15" hidden="false" customHeight="true" outlineLevel="0" collapsed="false">
      <c r="A805" s="6" t="s">
        <v>1716</v>
      </c>
      <c r="B805" s="6" t="s">
        <v>1717</v>
      </c>
      <c r="C805" s="7" t="s">
        <v>1730</v>
      </c>
      <c r="D805" s="6" t="s">
        <v>1731</v>
      </c>
      <c r="E805" s="8"/>
      <c r="F805" s="8" t="s">
        <v>105</v>
      </c>
      <c r="G805" s="9"/>
      <c r="H805" s="10" t="n">
        <f aca="false">IFERROR(IF(ISNUMBER(G805),J805/G805,J805/Assumptions!$C$4),"")</f>
        <v>152.2</v>
      </c>
      <c r="I805" s="10" t="n">
        <f aca="false">IFERROR(H805*(1+Assumptions!$C$5),"")</f>
        <v>175.03</v>
      </c>
      <c r="J805" s="11" t="n">
        <v>304.4</v>
      </c>
      <c r="K805" s="12" t="n">
        <v>101</v>
      </c>
    </row>
    <row r="806" customFormat="false" ht="15" hidden="false" customHeight="true" outlineLevel="0" collapsed="false">
      <c r="A806" s="6" t="s">
        <v>1716</v>
      </c>
      <c r="B806" s="6" t="s">
        <v>1717</v>
      </c>
      <c r="C806" s="7" t="s">
        <v>1732</v>
      </c>
      <c r="D806" s="6" t="s">
        <v>1733</v>
      </c>
      <c r="E806" s="8"/>
      <c r="F806" s="8" t="s">
        <v>105</v>
      </c>
      <c r="G806" s="9"/>
      <c r="H806" s="10" t="n">
        <f aca="false">IFERROR(IF(ISNUMBER(G806),J806/G806,J806/Assumptions!$C$4),"")</f>
        <v>114.24</v>
      </c>
      <c r="I806" s="10" t="n">
        <f aca="false">IFERROR(H806*(1+Assumptions!$C$5),"")</f>
        <v>131.376</v>
      </c>
      <c r="J806" s="11" t="n">
        <v>228.48</v>
      </c>
      <c r="K806" s="12" t="n">
        <v>101</v>
      </c>
    </row>
    <row r="807" customFormat="false" ht="15" hidden="false" customHeight="true" outlineLevel="0" collapsed="false">
      <c r="A807" s="6" t="s">
        <v>1716</v>
      </c>
      <c r="B807" s="6" t="s">
        <v>1717</v>
      </c>
      <c r="C807" s="7" t="s">
        <v>1734</v>
      </c>
      <c r="D807" s="6" t="s">
        <v>1735</v>
      </c>
      <c r="E807" s="8"/>
      <c r="F807" s="8" t="s">
        <v>105</v>
      </c>
      <c r="G807" s="9"/>
      <c r="H807" s="10" t="n">
        <f aca="false">IFERROR(IF(ISNUMBER(G807),J807/G807,J807/Assumptions!$C$4),"")</f>
        <v>506.545</v>
      </c>
      <c r="I807" s="10" t="n">
        <f aca="false">IFERROR(H807*(1+Assumptions!$C$5),"")</f>
        <v>582.52675</v>
      </c>
      <c r="J807" s="11" t="n">
        <v>1013.09</v>
      </c>
      <c r="K807" s="12" t="n">
        <v>101</v>
      </c>
    </row>
    <row r="808" customFormat="false" ht="15" hidden="false" customHeight="true" outlineLevel="0" collapsed="false">
      <c r="A808" s="6" t="s">
        <v>1716</v>
      </c>
      <c r="B808" s="6" t="s">
        <v>1717</v>
      </c>
      <c r="C808" s="7" t="s">
        <v>1736</v>
      </c>
      <c r="D808" s="6" t="s">
        <v>1737</v>
      </c>
      <c r="E808" s="8"/>
      <c r="F808" s="8" t="s">
        <v>105</v>
      </c>
      <c r="G808" s="9"/>
      <c r="H808" s="10" t="n">
        <f aca="false">IFERROR(IF(ISNUMBER(G808),J808/G808,J808/Assumptions!$C$4),"")</f>
        <v>190.42</v>
      </c>
      <c r="I808" s="10" t="n">
        <f aca="false">IFERROR(H808*(1+Assumptions!$C$5),"")</f>
        <v>218.983</v>
      </c>
      <c r="J808" s="11" t="n">
        <v>380.84</v>
      </c>
      <c r="K808" s="12" t="n">
        <v>101</v>
      </c>
    </row>
    <row r="809" customFormat="false" ht="15" hidden="false" customHeight="true" outlineLevel="0" collapsed="false">
      <c r="A809" s="6" t="s">
        <v>1716</v>
      </c>
      <c r="B809" s="6" t="s">
        <v>1717</v>
      </c>
      <c r="C809" s="7" t="s">
        <v>1738</v>
      </c>
      <c r="D809" s="6" t="s">
        <v>1739</v>
      </c>
      <c r="E809" s="8"/>
      <c r="F809" s="8" t="s">
        <v>105</v>
      </c>
      <c r="G809" s="9"/>
      <c r="H809" s="10" t="n">
        <f aca="false">IFERROR(IF(ISNUMBER(G809),J809/G809,J809/Assumptions!$C$4),"")</f>
        <v>76.15</v>
      </c>
      <c r="I809" s="10" t="n">
        <f aca="false">IFERROR(H809*(1+Assumptions!$C$5),"")</f>
        <v>87.5725</v>
      </c>
      <c r="J809" s="11" t="n">
        <v>152.3</v>
      </c>
      <c r="K809" s="12" t="n">
        <v>101</v>
      </c>
    </row>
    <row r="810" customFormat="false" ht="15" hidden="false" customHeight="true" outlineLevel="0" collapsed="false">
      <c r="A810" s="6" t="s">
        <v>1716</v>
      </c>
      <c r="B810" s="6" t="s">
        <v>1717</v>
      </c>
      <c r="C810" s="7" t="s">
        <v>1740</v>
      </c>
      <c r="D810" s="6" t="s">
        <v>1741</v>
      </c>
      <c r="E810" s="8"/>
      <c r="F810" s="8" t="s">
        <v>105</v>
      </c>
      <c r="G810" s="9"/>
      <c r="H810" s="10" t="n">
        <f aca="false">IFERROR(IF(ISNUMBER(G810),J810/G810,J810/Assumptions!$C$4),"")</f>
        <v>304.66</v>
      </c>
      <c r="I810" s="10" t="n">
        <f aca="false">IFERROR(H810*(1+Assumptions!$C$5),"")</f>
        <v>350.359</v>
      </c>
      <c r="J810" s="11" t="n">
        <v>609.32</v>
      </c>
      <c r="K810" s="12" t="n">
        <v>101</v>
      </c>
    </row>
    <row r="811" customFormat="false" ht="15" hidden="false" customHeight="true" outlineLevel="0" collapsed="false">
      <c r="A811" s="6" t="s">
        <v>1716</v>
      </c>
      <c r="B811" s="6" t="s">
        <v>1717</v>
      </c>
      <c r="C811" s="7" t="s">
        <v>1742</v>
      </c>
      <c r="D811" s="6" t="s">
        <v>1743</v>
      </c>
      <c r="E811" s="8"/>
      <c r="F811" s="8" t="s">
        <v>105</v>
      </c>
      <c r="G811" s="9"/>
      <c r="H811" s="10" t="n">
        <f aca="false">IFERROR(IF(ISNUMBER(G811),J811/G811,J811/Assumptions!$C$4),"")</f>
        <v>152.33</v>
      </c>
      <c r="I811" s="10" t="n">
        <f aca="false">IFERROR(H811*(1+Assumptions!$C$5),"")</f>
        <v>175.1795</v>
      </c>
      <c r="J811" s="11" t="n">
        <v>304.66</v>
      </c>
      <c r="K811" s="12" t="n">
        <v>101</v>
      </c>
    </row>
    <row r="812" customFormat="false" ht="15" hidden="false" customHeight="true" outlineLevel="0" collapsed="false">
      <c r="A812" s="6" t="s">
        <v>1716</v>
      </c>
      <c r="B812" s="6" t="s">
        <v>1744</v>
      </c>
      <c r="C812" s="7" t="s">
        <v>1745</v>
      </c>
      <c r="D812" s="6" t="s">
        <v>1746</v>
      </c>
      <c r="E812" s="8"/>
      <c r="F812" s="8" t="s">
        <v>105</v>
      </c>
      <c r="G812" s="9"/>
      <c r="H812" s="10" t="n">
        <f aca="false">IFERROR(IF(ISNUMBER(G812),J812/G812,J812/Assumptions!$C$4),"")</f>
        <v>1498</v>
      </c>
      <c r="I812" s="10" t="n">
        <f aca="false">IFERROR(H812*(1+Assumptions!$C$5),"")</f>
        <v>1722.7</v>
      </c>
      <c r="J812" s="11" t="n">
        <v>2996</v>
      </c>
      <c r="K812" s="12" t="n">
        <v>101</v>
      </c>
    </row>
    <row r="813" customFormat="false" ht="15" hidden="false" customHeight="true" outlineLevel="0" collapsed="false">
      <c r="A813" s="6" t="s">
        <v>1716</v>
      </c>
      <c r="B813" s="6" t="s">
        <v>1744</v>
      </c>
      <c r="C813" s="7" t="s">
        <v>1747</v>
      </c>
      <c r="D813" s="6" t="s">
        <v>1748</v>
      </c>
      <c r="E813" s="8"/>
      <c r="F813" s="8" t="s">
        <v>105</v>
      </c>
      <c r="G813" s="9"/>
      <c r="H813" s="10" t="n">
        <f aca="false">IFERROR(IF(ISNUMBER(G813),J813/G813,J813/Assumptions!$C$4),"")</f>
        <v>1174</v>
      </c>
      <c r="I813" s="10" t="n">
        <f aca="false">IFERROR(H813*(1+Assumptions!$C$5),"")</f>
        <v>1350.1</v>
      </c>
      <c r="J813" s="11" t="n">
        <v>2348</v>
      </c>
      <c r="K813" s="12" t="n">
        <v>101</v>
      </c>
    </row>
    <row r="814" customFormat="false" ht="15" hidden="false" customHeight="true" outlineLevel="0" collapsed="false">
      <c r="A814" s="6" t="s">
        <v>1716</v>
      </c>
      <c r="B814" s="6" t="s">
        <v>1744</v>
      </c>
      <c r="C814" s="7" t="s">
        <v>1749</v>
      </c>
      <c r="D814" s="6" t="s">
        <v>1750</v>
      </c>
      <c r="E814" s="8"/>
      <c r="F814" s="8" t="s">
        <v>105</v>
      </c>
      <c r="G814" s="9"/>
      <c r="H814" s="10" t="n">
        <f aca="false">IFERROR(IF(ISNUMBER(G814),J814/G814,J814/Assumptions!$C$4),"")</f>
        <v>1174</v>
      </c>
      <c r="I814" s="10" t="n">
        <f aca="false">IFERROR(H814*(1+Assumptions!$C$5),"")</f>
        <v>1350.1</v>
      </c>
      <c r="J814" s="11" t="n">
        <v>2348</v>
      </c>
      <c r="K814" s="12" t="n">
        <v>101</v>
      </c>
    </row>
    <row r="815" customFormat="false" ht="15" hidden="false" customHeight="true" outlineLevel="0" collapsed="false">
      <c r="A815" s="6" t="s">
        <v>1716</v>
      </c>
      <c r="B815" s="6" t="s">
        <v>1744</v>
      </c>
      <c r="C815" s="7" t="s">
        <v>1751</v>
      </c>
      <c r="D815" s="6" t="s">
        <v>1752</v>
      </c>
      <c r="E815" s="8"/>
      <c r="F815" s="8" t="s">
        <v>105</v>
      </c>
      <c r="G815" s="9"/>
      <c r="H815" s="10" t="n">
        <f aca="false">IFERROR(IF(ISNUMBER(G815),J815/G815,J815/Assumptions!$C$4),"")</f>
        <v>2226</v>
      </c>
      <c r="I815" s="10" t="n">
        <f aca="false">IFERROR(H815*(1+Assumptions!$C$5),"")</f>
        <v>2559.9</v>
      </c>
      <c r="J815" s="11" t="n">
        <v>4452</v>
      </c>
      <c r="K815" s="12" t="n">
        <v>101</v>
      </c>
    </row>
    <row r="816" customFormat="false" ht="15" hidden="false" customHeight="true" outlineLevel="0" collapsed="false">
      <c r="A816" s="6" t="s">
        <v>1716</v>
      </c>
      <c r="B816" s="6" t="s">
        <v>1744</v>
      </c>
      <c r="C816" s="7" t="s">
        <v>1753</v>
      </c>
      <c r="D816" s="6" t="s">
        <v>1754</v>
      </c>
      <c r="E816" s="8"/>
      <c r="F816" s="8" t="s">
        <v>105</v>
      </c>
      <c r="G816" s="9"/>
      <c r="H816" s="10" t="n">
        <f aca="false">IFERROR(IF(ISNUMBER(G816),J816/G816,J816/Assumptions!$C$4),"")</f>
        <v>2226</v>
      </c>
      <c r="I816" s="10" t="n">
        <f aca="false">IFERROR(H816*(1+Assumptions!$C$5),"")</f>
        <v>2559.9</v>
      </c>
      <c r="J816" s="11" t="n">
        <v>4452</v>
      </c>
      <c r="K816" s="12" t="n">
        <v>101</v>
      </c>
    </row>
    <row r="817" customFormat="false" ht="15" hidden="false" customHeight="true" outlineLevel="0" collapsed="false">
      <c r="A817" s="6" t="s">
        <v>1716</v>
      </c>
      <c r="B817" s="6" t="s">
        <v>1744</v>
      </c>
      <c r="C817" s="7" t="s">
        <v>1755</v>
      </c>
      <c r="D817" s="6" t="s">
        <v>1756</v>
      </c>
      <c r="E817" s="8"/>
      <c r="F817" s="8" t="s">
        <v>105</v>
      </c>
      <c r="G817" s="9"/>
      <c r="H817" s="10" t="n">
        <f aca="false">IFERROR(IF(ISNUMBER(G817),J817/G817,J817/Assumptions!$C$4),"")</f>
        <v>2956</v>
      </c>
      <c r="I817" s="10" t="n">
        <f aca="false">IFERROR(H817*(1+Assumptions!$C$5),"")</f>
        <v>3399.4</v>
      </c>
      <c r="J817" s="11" t="n">
        <v>5912</v>
      </c>
      <c r="K817" s="12" t="n">
        <v>101</v>
      </c>
    </row>
    <row r="818" customFormat="false" ht="15" hidden="false" customHeight="true" outlineLevel="0" collapsed="false">
      <c r="A818" s="6" t="s">
        <v>1716</v>
      </c>
      <c r="B818" s="6" t="s">
        <v>1744</v>
      </c>
      <c r="C818" s="7" t="s">
        <v>1757</v>
      </c>
      <c r="D818" s="6" t="s">
        <v>1758</v>
      </c>
      <c r="E818" s="8"/>
      <c r="F818" s="8" t="s">
        <v>105</v>
      </c>
      <c r="G818" s="9"/>
      <c r="H818" s="10" t="n">
        <f aca="false">IFERROR(IF(ISNUMBER(G818),J818/G818,J818/Assumptions!$C$4),"")</f>
        <v>2956</v>
      </c>
      <c r="I818" s="10" t="n">
        <f aca="false">IFERROR(H818*(1+Assumptions!$C$5),"")</f>
        <v>3399.4</v>
      </c>
      <c r="J818" s="11" t="n">
        <v>5912</v>
      </c>
      <c r="K818" s="12" t="n">
        <v>101</v>
      </c>
    </row>
    <row r="819" customFormat="false" ht="15" hidden="false" customHeight="true" outlineLevel="0" collapsed="false">
      <c r="A819" s="6" t="s">
        <v>1716</v>
      </c>
      <c r="B819" s="6" t="s">
        <v>1744</v>
      </c>
      <c r="C819" s="7" t="s">
        <v>1759</v>
      </c>
      <c r="D819" s="6" t="s">
        <v>1760</v>
      </c>
      <c r="E819" s="8"/>
      <c r="F819" s="8" t="s">
        <v>105</v>
      </c>
      <c r="G819" s="9"/>
      <c r="H819" s="10" t="n">
        <f aca="false">IFERROR(IF(ISNUMBER(G819),J819/G819,J819/Assumptions!$C$4),"")</f>
        <v>2956</v>
      </c>
      <c r="I819" s="10" t="n">
        <f aca="false">IFERROR(H819*(1+Assumptions!$C$5),"")</f>
        <v>3399.4</v>
      </c>
      <c r="J819" s="11" t="n">
        <v>5912</v>
      </c>
      <c r="K819" s="12" t="n">
        <v>101</v>
      </c>
    </row>
    <row r="820" customFormat="false" ht="15" hidden="false" customHeight="true" outlineLevel="0" collapsed="false">
      <c r="A820" s="6" t="s">
        <v>1761</v>
      </c>
      <c r="B820" s="6" t="s">
        <v>1762</v>
      </c>
      <c r="C820" s="7" t="s">
        <v>1763</v>
      </c>
      <c r="D820" s="6" t="s">
        <v>1764</v>
      </c>
      <c r="E820" s="8"/>
      <c r="F820" s="8" t="s">
        <v>105</v>
      </c>
      <c r="G820" s="9"/>
      <c r="H820" s="10" t="n">
        <f aca="false">IFERROR(IF(ISNUMBER(G820),J820/G820,J820/Assumptions!$C$4),"")</f>
        <v>122.52</v>
      </c>
      <c r="I820" s="10" t="n">
        <f aca="false">IFERROR(H820*(1+Assumptions!$C$5),"")</f>
        <v>140.898</v>
      </c>
      <c r="J820" s="11" t="n">
        <v>245.04</v>
      </c>
      <c r="K820" s="12" t="n">
        <v>102</v>
      </c>
    </row>
    <row r="821" customFormat="false" ht="15" hidden="false" customHeight="true" outlineLevel="0" collapsed="false">
      <c r="A821" s="6" t="s">
        <v>1761</v>
      </c>
      <c r="B821" s="6" t="s">
        <v>1762</v>
      </c>
      <c r="C821" s="7" t="s">
        <v>1765</v>
      </c>
      <c r="D821" s="6" t="s">
        <v>1766</v>
      </c>
      <c r="E821" s="8"/>
      <c r="F821" s="8" t="s">
        <v>105</v>
      </c>
      <c r="G821" s="9"/>
      <c r="H821" s="10" t="n">
        <f aca="false">IFERROR(IF(ISNUMBER(G821),J821/G821,J821/Assumptions!$C$4),"")</f>
        <v>189.515</v>
      </c>
      <c r="I821" s="10" t="n">
        <f aca="false">IFERROR(H821*(1+Assumptions!$C$5),"")</f>
        <v>217.94225</v>
      </c>
      <c r="J821" s="11" t="n">
        <v>379.03</v>
      </c>
      <c r="K821" s="12" t="n">
        <v>102</v>
      </c>
    </row>
    <row r="822" customFormat="false" ht="15" hidden="false" customHeight="true" outlineLevel="0" collapsed="false">
      <c r="A822" s="6" t="s">
        <v>1761</v>
      </c>
      <c r="B822" s="6" t="s">
        <v>1762</v>
      </c>
      <c r="C822" s="7" t="s">
        <v>1767</v>
      </c>
      <c r="D822" s="6" t="s">
        <v>1768</v>
      </c>
      <c r="E822" s="8"/>
      <c r="F822" s="8" t="s">
        <v>105</v>
      </c>
      <c r="G822" s="9"/>
      <c r="H822" s="10" t="n">
        <f aca="false">IFERROR(IF(ISNUMBER(G822),J822/G822,J822/Assumptions!$C$4),"")</f>
        <v>214.905</v>
      </c>
      <c r="I822" s="10" t="n">
        <f aca="false">IFERROR(H822*(1+Assumptions!$C$5),"")</f>
        <v>247.14075</v>
      </c>
      <c r="J822" s="11" t="n">
        <v>429.81</v>
      </c>
      <c r="K822" s="12" t="n">
        <v>102</v>
      </c>
    </row>
    <row r="823" customFormat="false" ht="15" hidden="false" customHeight="true" outlineLevel="0" collapsed="false">
      <c r="A823" s="6" t="s">
        <v>1761</v>
      </c>
      <c r="B823" s="6" t="s">
        <v>1762</v>
      </c>
      <c r="C823" s="7" t="s">
        <v>1769</v>
      </c>
      <c r="D823" s="6" t="s">
        <v>1770</v>
      </c>
      <c r="E823" s="8"/>
      <c r="F823" s="8" t="s">
        <v>105</v>
      </c>
      <c r="G823" s="9"/>
      <c r="H823" s="10" t="n">
        <f aca="false">IFERROR(IF(ISNUMBER(G823),J823/G823,J823/Assumptions!$C$4),"")</f>
        <v>250.755</v>
      </c>
      <c r="I823" s="10" t="n">
        <f aca="false">IFERROR(H823*(1+Assumptions!$C$5),"")</f>
        <v>288.36825</v>
      </c>
      <c r="J823" s="11" t="n">
        <v>501.51</v>
      </c>
      <c r="K823" s="12" t="n">
        <v>102</v>
      </c>
    </row>
    <row r="824" customFormat="false" ht="15" hidden="false" customHeight="true" outlineLevel="0" collapsed="false">
      <c r="A824" s="6" t="s">
        <v>1761</v>
      </c>
      <c r="B824" s="6" t="s">
        <v>1762</v>
      </c>
      <c r="C824" s="7" t="s">
        <v>1771</v>
      </c>
      <c r="D824" s="6" t="s">
        <v>1772</v>
      </c>
      <c r="E824" s="8"/>
      <c r="F824" s="8" t="s">
        <v>105</v>
      </c>
      <c r="G824" s="9"/>
      <c r="H824" s="10" t="n">
        <f aca="false">IFERROR(IF(ISNUMBER(G824),J824/G824,J824/Assumptions!$C$4),"")</f>
        <v>353.385</v>
      </c>
      <c r="I824" s="10" t="n">
        <f aca="false">IFERROR(H824*(1+Assumptions!$C$5),"")</f>
        <v>406.39275</v>
      </c>
      <c r="J824" s="11" t="n">
        <v>706.77</v>
      </c>
      <c r="K824" s="12" t="n">
        <v>102</v>
      </c>
    </row>
    <row r="825" customFormat="false" ht="15" hidden="false" customHeight="true" outlineLevel="0" collapsed="false">
      <c r="A825" s="6" t="s">
        <v>1761</v>
      </c>
      <c r="B825" s="6" t="s">
        <v>1762</v>
      </c>
      <c r="C825" s="7" t="s">
        <v>1773</v>
      </c>
      <c r="D825" s="6" t="s">
        <v>1774</v>
      </c>
      <c r="E825" s="8"/>
      <c r="F825" s="8" t="s">
        <v>105</v>
      </c>
      <c r="G825" s="9"/>
      <c r="H825" s="10" t="n">
        <f aca="false">IFERROR(IF(ISNUMBER(G825),J825/G825,J825/Assumptions!$C$4),"")</f>
        <v>465.31</v>
      </c>
      <c r="I825" s="10" t="n">
        <f aca="false">IFERROR(H825*(1+Assumptions!$C$5),"")</f>
        <v>535.1065</v>
      </c>
      <c r="J825" s="11" t="n">
        <v>930.62</v>
      </c>
      <c r="K825" s="12" t="n">
        <v>102</v>
      </c>
    </row>
    <row r="826" customFormat="false" ht="15" hidden="false" customHeight="true" outlineLevel="0" collapsed="false">
      <c r="A826" s="6" t="s">
        <v>1761</v>
      </c>
      <c r="B826" s="6" t="s">
        <v>1762</v>
      </c>
      <c r="C826" s="7" t="s">
        <v>1775</v>
      </c>
      <c r="D826" s="6" t="s">
        <v>1776</v>
      </c>
      <c r="E826" s="8"/>
      <c r="F826" s="8" t="s">
        <v>105</v>
      </c>
      <c r="G826" s="9"/>
      <c r="H826" s="10" t="n">
        <f aca="false">IFERROR(IF(ISNUMBER(G826),J826/G826,J826/Assumptions!$C$4),"")</f>
        <v>515.595</v>
      </c>
      <c r="I826" s="10" t="n">
        <f aca="false">IFERROR(H826*(1+Assumptions!$C$5),"")</f>
        <v>592.93425</v>
      </c>
      <c r="J826" s="11" t="n">
        <v>1031.19</v>
      </c>
      <c r="K826" s="12" t="n">
        <v>102</v>
      </c>
    </row>
    <row r="827" customFormat="false" ht="15" hidden="false" customHeight="true" outlineLevel="0" collapsed="false">
      <c r="A827" s="6" t="s">
        <v>1761</v>
      </c>
      <c r="B827" s="6" t="s">
        <v>1762</v>
      </c>
      <c r="C827" s="7" t="s">
        <v>1777</v>
      </c>
      <c r="D827" s="6" t="s">
        <v>1778</v>
      </c>
      <c r="E827" s="8"/>
      <c r="F827" s="8" t="s">
        <v>105</v>
      </c>
      <c r="G827" s="9"/>
      <c r="H827" s="10" t="n">
        <f aca="false">IFERROR(IF(ISNUMBER(G827),J827/G827,J827/Assumptions!$C$4),"")</f>
        <v>249</v>
      </c>
      <c r="I827" s="10" t="n">
        <f aca="false">IFERROR(H827*(1+Assumptions!$C$5),"")</f>
        <v>286.35</v>
      </c>
      <c r="J827" s="11" t="n">
        <v>498</v>
      </c>
      <c r="K827" s="12" t="n">
        <v>102</v>
      </c>
    </row>
    <row r="828" customFormat="false" ht="15" hidden="false" customHeight="true" outlineLevel="0" collapsed="false">
      <c r="A828" s="6" t="s">
        <v>1761</v>
      </c>
      <c r="B828" s="6" t="s">
        <v>1762</v>
      </c>
      <c r="C828" s="7" t="s">
        <v>1779</v>
      </c>
      <c r="D828" s="6" t="s">
        <v>1780</v>
      </c>
      <c r="E828" s="8"/>
      <c r="F828" s="8" t="s">
        <v>105</v>
      </c>
      <c r="G828" s="9"/>
      <c r="H828" s="10" t="n">
        <f aca="false">IFERROR(IF(ISNUMBER(G828),J828/G828,J828/Assumptions!$C$4),"")</f>
        <v>348.425</v>
      </c>
      <c r="I828" s="10" t="n">
        <f aca="false">IFERROR(H828*(1+Assumptions!$C$5),"")</f>
        <v>400.68875</v>
      </c>
      <c r="J828" s="11" t="n">
        <v>696.85</v>
      </c>
      <c r="K828" s="12" t="n">
        <v>102</v>
      </c>
    </row>
    <row r="829" customFormat="false" ht="15" hidden="false" customHeight="true" outlineLevel="0" collapsed="false">
      <c r="A829" s="6" t="s">
        <v>1761</v>
      </c>
      <c r="B829" s="6" t="s">
        <v>1762</v>
      </c>
      <c r="C829" s="7" t="s">
        <v>1781</v>
      </c>
      <c r="D829" s="6" t="s">
        <v>1782</v>
      </c>
      <c r="E829" s="8"/>
      <c r="F829" s="8" t="s">
        <v>105</v>
      </c>
      <c r="G829" s="9"/>
      <c r="H829" s="10" t="n">
        <f aca="false">IFERROR(IF(ISNUMBER(G829),J829/G829,J829/Assumptions!$C$4),"")</f>
        <v>401.565</v>
      </c>
      <c r="I829" s="10" t="n">
        <f aca="false">IFERROR(H829*(1+Assumptions!$C$5),"")</f>
        <v>461.79975</v>
      </c>
      <c r="J829" s="11" t="n">
        <v>803.13</v>
      </c>
      <c r="K829" s="12" t="n">
        <v>102</v>
      </c>
    </row>
    <row r="830" customFormat="false" ht="15" hidden="false" customHeight="true" outlineLevel="0" collapsed="false">
      <c r="A830" s="6" t="s">
        <v>1761</v>
      </c>
      <c r="B830" s="6" t="s">
        <v>1762</v>
      </c>
      <c r="C830" s="7" t="s">
        <v>1783</v>
      </c>
      <c r="D830" s="6" t="s">
        <v>1784</v>
      </c>
      <c r="E830" s="8"/>
      <c r="F830" s="8" t="s">
        <v>105</v>
      </c>
      <c r="G830" s="9"/>
      <c r="H830" s="10" t="n">
        <f aca="false">IFERROR(IF(ISNUMBER(G830),J830/G830,J830/Assumptions!$C$4),"")</f>
        <v>478.835</v>
      </c>
      <c r="I830" s="10" t="n">
        <f aca="false">IFERROR(H830*(1+Assumptions!$C$5),"")</f>
        <v>550.66025</v>
      </c>
      <c r="J830" s="11" t="n">
        <v>957.67</v>
      </c>
      <c r="K830" s="12" t="n">
        <v>102</v>
      </c>
    </row>
    <row r="831" customFormat="false" ht="15" hidden="false" customHeight="true" outlineLevel="0" collapsed="false">
      <c r="A831" s="6" t="s">
        <v>1761</v>
      </c>
      <c r="B831" s="6" t="s">
        <v>1762</v>
      </c>
      <c r="C831" s="7" t="s">
        <v>1785</v>
      </c>
      <c r="D831" s="6" t="s">
        <v>1786</v>
      </c>
      <c r="E831" s="8"/>
      <c r="F831" s="8" t="s">
        <v>105</v>
      </c>
      <c r="G831" s="9"/>
      <c r="H831" s="10" t="n">
        <f aca="false">IFERROR(IF(ISNUMBER(G831),J831/G831,J831/Assumptions!$C$4),"")</f>
        <v>1112.34</v>
      </c>
      <c r="I831" s="10" t="n">
        <f aca="false">IFERROR(H831*(1+Assumptions!$C$5),"")</f>
        <v>1279.191</v>
      </c>
      <c r="J831" s="11" t="n">
        <v>2224.68</v>
      </c>
      <c r="K831" s="12" t="n">
        <v>102</v>
      </c>
    </row>
    <row r="832" customFormat="false" ht="15" hidden="false" customHeight="true" outlineLevel="0" collapsed="false">
      <c r="A832" s="6" t="s">
        <v>1761</v>
      </c>
      <c r="B832" s="6" t="s">
        <v>1762</v>
      </c>
      <c r="C832" s="7" t="s">
        <v>1787</v>
      </c>
      <c r="D832" s="6" t="s">
        <v>1788</v>
      </c>
      <c r="E832" s="8"/>
      <c r="F832" s="8" t="s">
        <v>105</v>
      </c>
      <c r="G832" s="9"/>
      <c r="H832" s="10" t="n">
        <f aca="false">IFERROR(IF(ISNUMBER(G832),J832/G832,J832/Assumptions!$C$4),"")</f>
        <v>1339.345</v>
      </c>
      <c r="I832" s="10" t="n">
        <f aca="false">IFERROR(H832*(1+Assumptions!$C$5),"")</f>
        <v>1540.24675</v>
      </c>
      <c r="J832" s="11" t="n">
        <v>2678.69</v>
      </c>
      <c r="K832" s="12" t="n">
        <v>102</v>
      </c>
    </row>
    <row r="833" customFormat="false" ht="15" hidden="false" customHeight="true" outlineLevel="0" collapsed="false">
      <c r="A833" s="6" t="s">
        <v>1761</v>
      </c>
      <c r="B833" s="6" t="s">
        <v>1762</v>
      </c>
      <c r="C833" s="7" t="s">
        <v>1789</v>
      </c>
      <c r="D833" s="6" t="s">
        <v>1790</v>
      </c>
      <c r="E833" s="8"/>
      <c r="F833" s="8" t="s">
        <v>105</v>
      </c>
      <c r="G833" s="9"/>
      <c r="H833" s="10" t="n">
        <f aca="false">IFERROR(IF(ISNUMBER(G833),J833/G833,J833/Assumptions!$C$4),"")</f>
        <v>530.57</v>
      </c>
      <c r="I833" s="10" t="n">
        <f aca="false">IFERROR(H833*(1+Assumptions!$C$5),"")</f>
        <v>610.1555</v>
      </c>
      <c r="J833" s="11" t="n">
        <v>1061.14</v>
      </c>
      <c r="K833" s="12" t="n">
        <v>102</v>
      </c>
    </row>
    <row r="834" customFormat="false" ht="15" hidden="false" customHeight="true" outlineLevel="0" collapsed="false">
      <c r="A834" s="6" t="s">
        <v>1761</v>
      </c>
      <c r="B834" s="6" t="s">
        <v>1762</v>
      </c>
      <c r="C834" s="7" t="s">
        <v>1791</v>
      </c>
      <c r="D834" s="6" t="s">
        <v>1792</v>
      </c>
      <c r="E834" s="8"/>
      <c r="F834" s="8" t="s">
        <v>105</v>
      </c>
      <c r="G834" s="9"/>
      <c r="H834" s="10" t="n">
        <f aca="false">IFERROR(IF(ISNUMBER(G834),J834/G834,J834/Assumptions!$C$4),"")</f>
        <v>807.885</v>
      </c>
      <c r="I834" s="10" t="n">
        <f aca="false">IFERROR(H834*(1+Assumptions!$C$5),"")</f>
        <v>929.06775</v>
      </c>
      <c r="J834" s="11" t="n">
        <v>1615.77</v>
      </c>
      <c r="K834" s="12" t="n">
        <v>102</v>
      </c>
    </row>
    <row r="835" customFormat="false" ht="15" hidden="false" customHeight="true" outlineLevel="0" collapsed="false">
      <c r="A835" s="6" t="s">
        <v>1761</v>
      </c>
      <c r="B835" s="6" t="s">
        <v>1762</v>
      </c>
      <c r="C835" s="7" t="s">
        <v>1793</v>
      </c>
      <c r="D835" s="6" t="s">
        <v>1794</v>
      </c>
      <c r="E835" s="8"/>
      <c r="F835" s="8" t="s">
        <v>105</v>
      </c>
      <c r="G835" s="9"/>
      <c r="H835" s="10" t="n">
        <f aca="false">IFERROR(IF(ISNUMBER(G835),J835/G835,J835/Assumptions!$C$4),"")</f>
        <v>1134</v>
      </c>
      <c r="I835" s="10" t="n">
        <f aca="false">IFERROR(H835*(1+Assumptions!$C$5),"")</f>
        <v>1304.1</v>
      </c>
      <c r="J835" s="11" t="n">
        <v>2268</v>
      </c>
      <c r="K835" s="12" t="n">
        <v>102</v>
      </c>
    </row>
    <row r="836" customFormat="false" ht="27.75" hidden="false" customHeight="true" outlineLevel="0" collapsed="false">
      <c r="A836" s="6" t="s">
        <v>1761</v>
      </c>
      <c r="B836" s="6" t="s">
        <v>1795</v>
      </c>
      <c r="C836" s="7" t="s">
        <v>1796</v>
      </c>
      <c r="D836" s="6" t="s">
        <v>1797</v>
      </c>
      <c r="E836" s="8"/>
      <c r="F836" s="8" t="s">
        <v>105</v>
      </c>
      <c r="G836" s="9"/>
      <c r="H836" s="10" t="n">
        <f aca="false">IFERROR(IF(ISNUMBER(G836),J836/G836,J836/Assumptions!$C$4),"")</f>
        <v>557.855</v>
      </c>
      <c r="I836" s="10" t="n">
        <f aca="false">IFERROR(H836*(1+Assumptions!$C$5),"")</f>
        <v>641.53325</v>
      </c>
      <c r="J836" s="11" t="n">
        <v>1115.71</v>
      </c>
      <c r="K836" s="12" t="n">
        <v>102</v>
      </c>
    </row>
    <row r="837" customFormat="false" ht="27.75" hidden="false" customHeight="true" outlineLevel="0" collapsed="false">
      <c r="A837" s="6" t="s">
        <v>1761</v>
      </c>
      <c r="B837" s="6" t="s">
        <v>1795</v>
      </c>
      <c r="C837" s="7" t="s">
        <v>1798</v>
      </c>
      <c r="D837" s="6" t="s">
        <v>1799</v>
      </c>
      <c r="E837" s="8"/>
      <c r="F837" s="8" t="s">
        <v>105</v>
      </c>
      <c r="G837" s="9"/>
      <c r="H837" s="10" t="n">
        <f aca="false">IFERROR(IF(ISNUMBER(G837),J837/G837,J837/Assumptions!$C$4),"")</f>
        <v>433.065</v>
      </c>
      <c r="I837" s="10" t="n">
        <f aca="false">IFERROR(H837*(1+Assumptions!$C$5),"")</f>
        <v>498.02475</v>
      </c>
      <c r="J837" s="11" t="n">
        <v>866.13</v>
      </c>
      <c r="K837" s="12" t="n">
        <v>102</v>
      </c>
    </row>
    <row r="838" customFormat="false" ht="27.75" hidden="false" customHeight="true" outlineLevel="0" collapsed="false">
      <c r="A838" s="6" t="s">
        <v>1800</v>
      </c>
      <c r="B838" s="6" t="s">
        <v>1801</v>
      </c>
      <c r="C838" s="7" t="s">
        <v>1802</v>
      </c>
      <c r="D838" s="6" t="s">
        <v>1803</v>
      </c>
      <c r="E838" s="8"/>
      <c r="F838" s="8" t="s">
        <v>105</v>
      </c>
      <c r="G838" s="9"/>
      <c r="H838" s="10" t="n">
        <f aca="false">IFERROR(IF(ISNUMBER(G838),J838/G838,J838/Assumptions!$C$4),"")</f>
        <v>11</v>
      </c>
      <c r="I838" s="10" t="n">
        <f aca="false">IFERROR(H838*(1+Assumptions!$C$5),"")</f>
        <v>12.65</v>
      </c>
      <c r="J838" s="11" t="n">
        <v>22</v>
      </c>
      <c r="K838" s="12" t="n">
        <v>103</v>
      </c>
    </row>
    <row r="839" customFormat="false" ht="27.75" hidden="false" customHeight="true" outlineLevel="0" collapsed="false">
      <c r="A839" s="6" t="s">
        <v>1800</v>
      </c>
      <c r="B839" s="6" t="s">
        <v>1801</v>
      </c>
      <c r="C839" s="7" t="s">
        <v>1804</v>
      </c>
      <c r="D839" s="6" t="s">
        <v>1805</v>
      </c>
      <c r="E839" s="8"/>
      <c r="F839" s="8" t="s">
        <v>105</v>
      </c>
      <c r="G839" s="9"/>
      <c r="H839" s="10" t="n">
        <f aca="false">IFERROR(IF(ISNUMBER(G839),J839/G839,J839/Assumptions!$C$4),"")</f>
        <v>40.41</v>
      </c>
      <c r="I839" s="10" t="n">
        <f aca="false">IFERROR(H839*(1+Assumptions!$C$5),"")</f>
        <v>46.4715</v>
      </c>
      <c r="J839" s="11" t="n">
        <v>80.82</v>
      </c>
      <c r="K839" s="12" t="n">
        <v>103</v>
      </c>
    </row>
    <row r="840" customFormat="false" ht="27.75" hidden="false" customHeight="true" outlineLevel="0" collapsed="false">
      <c r="A840" s="6" t="s">
        <v>1800</v>
      </c>
      <c r="B840" s="6" t="s">
        <v>1801</v>
      </c>
      <c r="C840" s="7" t="s">
        <v>1806</v>
      </c>
      <c r="D840" s="6" t="s">
        <v>1807</v>
      </c>
      <c r="E840" s="8"/>
      <c r="F840" s="8" t="s">
        <v>105</v>
      </c>
      <c r="G840" s="9"/>
      <c r="H840" s="10" t="n">
        <f aca="false">IFERROR(IF(ISNUMBER(G840),J840/G840,J840/Assumptions!$C$4),"")</f>
        <v>11</v>
      </c>
      <c r="I840" s="10" t="n">
        <f aca="false">IFERROR(H840*(1+Assumptions!$C$5),"")</f>
        <v>12.65</v>
      </c>
      <c r="J840" s="11" t="n">
        <v>22</v>
      </c>
      <c r="K840" s="12" t="n">
        <v>103</v>
      </c>
    </row>
    <row r="841" customFormat="false" ht="27.75" hidden="false" customHeight="true" outlineLevel="0" collapsed="false">
      <c r="A841" s="6" t="s">
        <v>1800</v>
      </c>
      <c r="B841" s="6" t="s">
        <v>1801</v>
      </c>
      <c r="C841" s="7" t="s">
        <v>1808</v>
      </c>
      <c r="D841" s="6" t="s">
        <v>1809</v>
      </c>
      <c r="E841" s="8"/>
      <c r="F841" s="8" t="s">
        <v>105</v>
      </c>
      <c r="G841" s="9"/>
      <c r="H841" s="10" t="n">
        <f aca="false">IFERROR(IF(ISNUMBER(G841),J841/G841,J841/Assumptions!$C$4),"")</f>
        <v>7.25</v>
      </c>
      <c r="I841" s="10" t="n">
        <f aca="false">IFERROR(H841*(1+Assumptions!$C$5),"")</f>
        <v>8.3375</v>
      </c>
      <c r="J841" s="11" t="n">
        <v>14.5</v>
      </c>
      <c r="K841" s="12" t="n">
        <v>103</v>
      </c>
    </row>
    <row r="842" customFormat="false" ht="27.75" hidden="false" customHeight="true" outlineLevel="0" collapsed="false">
      <c r="A842" s="6" t="s">
        <v>1800</v>
      </c>
      <c r="B842" s="6" t="s">
        <v>1801</v>
      </c>
      <c r="C842" s="7" t="s">
        <v>1810</v>
      </c>
      <c r="D842" s="6" t="s">
        <v>1811</v>
      </c>
      <c r="E842" s="8"/>
      <c r="F842" s="8" t="s">
        <v>105</v>
      </c>
      <c r="G842" s="9"/>
      <c r="H842" s="10" t="n">
        <f aca="false">IFERROR(IF(ISNUMBER(G842),J842/G842,J842/Assumptions!$C$4),"")</f>
        <v>34.45</v>
      </c>
      <c r="I842" s="10" t="n">
        <f aca="false">IFERROR(H842*(1+Assumptions!$C$5),"")</f>
        <v>39.6175</v>
      </c>
      <c r="J842" s="11" t="n">
        <v>68.9</v>
      </c>
      <c r="K842" s="12" t="n">
        <v>103</v>
      </c>
    </row>
    <row r="843" customFormat="false" ht="15" hidden="false" customHeight="true" outlineLevel="0" collapsed="false">
      <c r="A843" s="6" t="s">
        <v>1812</v>
      </c>
      <c r="B843" s="6" t="s">
        <v>1813</v>
      </c>
      <c r="C843" s="7" t="s">
        <v>1814</v>
      </c>
      <c r="D843" s="6" t="s">
        <v>1815</v>
      </c>
      <c r="E843" s="8"/>
      <c r="F843" s="8" t="s">
        <v>105</v>
      </c>
      <c r="G843" s="9"/>
      <c r="H843" s="10" t="n">
        <f aca="false">IFERROR(IF(ISNUMBER(G843),J843/G843,J843/Assumptions!$C$4),"")</f>
        <v>69.785</v>
      </c>
      <c r="I843" s="10" t="n">
        <f aca="false">IFERROR(H843*(1+Assumptions!$C$5),"")</f>
        <v>80.25275</v>
      </c>
      <c r="J843" s="11" t="n">
        <v>139.57</v>
      </c>
      <c r="K843" s="12" t="n">
        <v>104</v>
      </c>
    </row>
    <row r="844" customFormat="false" ht="15" hidden="false" customHeight="true" outlineLevel="0" collapsed="false">
      <c r="A844" s="6" t="s">
        <v>1812</v>
      </c>
      <c r="B844" s="6" t="s">
        <v>1813</v>
      </c>
      <c r="C844" s="7" t="s">
        <v>1816</v>
      </c>
      <c r="D844" s="6" t="s">
        <v>1817</v>
      </c>
      <c r="E844" s="8"/>
      <c r="F844" s="8" t="s">
        <v>105</v>
      </c>
      <c r="G844" s="9"/>
      <c r="H844" s="10" t="n">
        <f aca="false">IFERROR(IF(ISNUMBER(G844),J844/G844,J844/Assumptions!$C$4),"")</f>
        <v>106.35</v>
      </c>
      <c r="I844" s="10" t="n">
        <f aca="false">IFERROR(H844*(1+Assumptions!$C$5),"")</f>
        <v>122.3025</v>
      </c>
      <c r="J844" s="11" t="n">
        <v>212.7</v>
      </c>
      <c r="K844" s="12" t="n">
        <v>104</v>
      </c>
    </row>
    <row r="845" customFormat="false" ht="15" hidden="false" customHeight="true" outlineLevel="0" collapsed="false">
      <c r="A845" s="6" t="s">
        <v>1812</v>
      </c>
      <c r="B845" s="6" t="s">
        <v>1813</v>
      </c>
      <c r="C845" s="7" t="s">
        <v>1818</v>
      </c>
      <c r="D845" s="6" t="s">
        <v>1819</v>
      </c>
      <c r="E845" s="8"/>
      <c r="F845" s="8" t="s">
        <v>105</v>
      </c>
      <c r="G845" s="9"/>
      <c r="H845" s="10" t="n">
        <f aca="false">IFERROR(IF(ISNUMBER(G845),J845/G845,J845/Assumptions!$C$4),"")</f>
        <v>192.6</v>
      </c>
      <c r="I845" s="10" t="n">
        <f aca="false">IFERROR(H845*(1+Assumptions!$C$5),"")</f>
        <v>221.49</v>
      </c>
      <c r="J845" s="11" t="n">
        <v>385.2</v>
      </c>
      <c r="K845" s="12" t="n">
        <v>104</v>
      </c>
    </row>
    <row r="846" customFormat="false" ht="15" hidden="false" customHeight="true" outlineLevel="0" collapsed="false">
      <c r="A846" s="6" t="s">
        <v>1812</v>
      </c>
      <c r="B846" s="6" t="s">
        <v>1813</v>
      </c>
      <c r="C846" s="7" t="s">
        <v>1820</v>
      </c>
      <c r="D846" s="6" t="s">
        <v>1821</v>
      </c>
      <c r="E846" s="8"/>
      <c r="F846" s="8" t="s">
        <v>105</v>
      </c>
      <c r="G846" s="9"/>
      <c r="H846" s="10" t="n">
        <f aca="false">IFERROR(IF(ISNUMBER(G846),J846/G846,J846/Assumptions!$C$4),"")</f>
        <v>283.6</v>
      </c>
      <c r="I846" s="10" t="n">
        <f aca="false">IFERROR(H846*(1+Assumptions!$C$5),"")</f>
        <v>326.14</v>
      </c>
      <c r="J846" s="11" t="n">
        <v>567.2</v>
      </c>
      <c r="K846" s="12" t="n">
        <v>104</v>
      </c>
    </row>
    <row r="847" customFormat="false" ht="15" hidden="false" customHeight="true" outlineLevel="0" collapsed="false">
      <c r="A847" s="6" t="s">
        <v>1812</v>
      </c>
      <c r="B847" s="6" t="s">
        <v>1813</v>
      </c>
      <c r="C847" s="7" t="s">
        <v>1822</v>
      </c>
      <c r="D847" s="6" t="s">
        <v>1823</v>
      </c>
      <c r="E847" s="8"/>
      <c r="F847" s="8" t="s">
        <v>105</v>
      </c>
      <c r="G847" s="9"/>
      <c r="H847" s="10" t="n">
        <f aca="false">IFERROR(IF(ISNUMBER(G847),J847/G847,J847/Assumptions!$C$4),"")</f>
        <v>481</v>
      </c>
      <c r="I847" s="10" t="n">
        <f aca="false">IFERROR(H847*(1+Assumptions!$C$5),"")</f>
        <v>553.15</v>
      </c>
      <c r="J847" s="11" t="n">
        <v>962</v>
      </c>
      <c r="K847" s="12" t="n">
        <v>104</v>
      </c>
    </row>
    <row r="848" customFormat="false" ht="15" hidden="false" customHeight="true" outlineLevel="0" collapsed="false">
      <c r="A848" s="6" t="s">
        <v>1812</v>
      </c>
      <c r="B848" s="6" t="s">
        <v>1813</v>
      </c>
      <c r="C848" s="7" t="s">
        <v>1824</v>
      </c>
      <c r="D848" s="6" t="s">
        <v>1825</v>
      </c>
      <c r="E848" s="8"/>
      <c r="F848" s="8" t="s">
        <v>105</v>
      </c>
      <c r="G848" s="9"/>
      <c r="H848" s="10" t="n">
        <f aca="false">IFERROR(IF(ISNUMBER(G848),J848/G848,J848/Assumptions!$C$4),"")</f>
        <v>560.375</v>
      </c>
      <c r="I848" s="10" t="n">
        <f aca="false">IFERROR(H848*(1+Assumptions!$C$5),"")</f>
        <v>644.43125</v>
      </c>
      <c r="J848" s="11" t="n">
        <v>1120.75</v>
      </c>
      <c r="K848" s="12" t="n">
        <v>104</v>
      </c>
    </row>
    <row r="849" customFormat="false" ht="15" hidden="false" customHeight="true" outlineLevel="0" collapsed="false">
      <c r="A849" s="6" t="s">
        <v>1812</v>
      </c>
      <c r="B849" s="6" t="s">
        <v>1813</v>
      </c>
      <c r="C849" s="7" t="s">
        <v>1826</v>
      </c>
      <c r="D849" s="6" t="s">
        <v>1827</v>
      </c>
      <c r="E849" s="8"/>
      <c r="F849" s="8" t="s">
        <v>105</v>
      </c>
      <c r="G849" s="9"/>
      <c r="H849" s="10" t="n">
        <f aca="false">IFERROR(IF(ISNUMBER(G849),J849/G849,J849/Assumptions!$C$4),"")</f>
        <v>608.62</v>
      </c>
      <c r="I849" s="10" t="n">
        <f aca="false">IFERROR(H849*(1+Assumptions!$C$5),"")</f>
        <v>699.913</v>
      </c>
      <c r="J849" s="11" t="n">
        <v>1217.24</v>
      </c>
      <c r="K849" s="12" t="n">
        <v>104</v>
      </c>
    </row>
    <row r="850" customFormat="false" ht="15" hidden="false" customHeight="true" outlineLevel="0" collapsed="false">
      <c r="A850" s="6" t="s">
        <v>1812</v>
      </c>
      <c r="B850" s="6" t="s">
        <v>1828</v>
      </c>
      <c r="C850" s="7" t="s">
        <v>1829</v>
      </c>
      <c r="D850" s="6" t="s">
        <v>1830</v>
      </c>
      <c r="E850" s="8"/>
      <c r="F850" s="8" t="s">
        <v>105</v>
      </c>
      <c r="G850" s="9"/>
      <c r="H850" s="10" t="n">
        <f aca="false">IFERROR(IF(ISNUMBER(G850),J850/G850,J850/Assumptions!$C$4),"")</f>
        <v>22.5</v>
      </c>
      <c r="I850" s="10" t="n">
        <f aca="false">IFERROR(H850*(1+Assumptions!$C$5),"")</f>
        <v>25.875</v>
      </c>
      <c r="J850" s="11" t="n">
        <v>45</v>
      </c>
      <c r="K850" s="12" t="n">
        <v>105</v>
      </c>
    </row>
    <row r="851" customFormat="false" ht="15" hidden="false" customHeight="true" outlineLevel="0" collapsed="false">
      <c r="A851" s="6" t="s">
        <v>1812</v>
      </c>
      <c r="B851" s="6" t="s">
        <v>1828</v>
      </c>
      <c r="C851" s="7" t="s">
        <v>1831</v>
      </c>
      <c r="D851" s="6" t="s">
        <v>1832</v>
      </c>
      <c r="E851" s="8"/>
      <c r="F851" s="8" t="s">
        <v>105</v>
      </c>
      <c r="G851" s="9"/>
      <c r="H851" s="10" t="n">
        <f aca="false">IFERROR(IF(ISNUMBER(G851),J851/G851,J851/Assumptions!$C$4),"")</f>
        <v>26</v>
      </c>
      <c r="I851" s="10" t="n">
        <f aca="false">IFERROR(H851*(1+Assumptions!$C$5),"")</f>
        <v>29.9</v>
      </c>
      <c r="J851" s="11" t="n">
        <v>52</v>
      </c>
      <c r="K851" s="12" t="n">
        <v>105</v>
      </c>
    </row>
    <row r="852" customFormat="false" ht="15" hidden="false" customHeight="true" outlineLevel="0" collapsed="false">
      <c r="A852" s="6" t="s">
        <v>1812</v>
      </c>
      <c r="B852" s="6" t="s">
        <v>1833</v>
      </c>
      <c r="C852" s="7" t="s">
        <v>1834</v>
      </c>
      <c r="D852" s="6" t="s">
        <v>1835</v>
      </c>
      <c r="E852" s="8"/>
      <c r="F852" s="8" t="s">
        <v>105</v>
      </c>
      <c r="G852" s="9"/>
      <c r="H852" s="10" t="n">
        <f aca="false">IFERROR(IF(ISNUMBER(G852),J852/G852,J852/Assumptions!$C$4),"")</f>
        <v>17.75</v>
      </c>
      <c r="I852" s="10" t="n">
        <f aca="false">IFERROR(H852*(1+Assumptions!$C$5),"")</f>
        <v>20.4125</v>
      </c>
      <c r="J852" s="11" t="n">
        <v>35.5</v>
      </c>
      <c r="K852" s="12" t="n">
        <v>105</v>
      </c>
    </row>
    <row r="853" customFormat="false" ht="15" hidden="false" customHeight="true" outlineLevel="0" collapsed="false">
      <c r="A853" s="6" t="s">
        <v>1812</v>
      </c>
      <c r="B853" s="6" t="s">
        <v>1836</v>
      </c>
      <c r="C853" s="7" t="s">
        <v>1837</v>
      </c>
      <c r="D853" s="6" t="s">
        <v>1838</v>
      </c>
      <c r="E853" s="8"/>
      <c r="F853" s="8" t="s">
        <v>105</v>
      </c>
      <c r="G853" s="9"/>
      <c r="H853" s="10" t="n">
        <f aca="false">IFERROR(IF(ISNUMBER(G853),J853/G853,J853/Assumptions!$C$4),"")</f>
        <v>22.64</v>
      </c>
      <c r="I853" s="10" t="n">
        <f aca="false">IFERROR(H853*(1+Assumptions!$C$5),"")</f>
        <v>26.036</v>
      </c>
      <c r="J853" s="11" t="n">
        <v>45.28</v>
      </c>
      <c r="K853" s="12" t="n">
        <v>105</v>
      </c>
    </row>
    <row r="854" customFormat="false" ht="15" hidden="false" customHeight="true" outlineLevel="0" collapsed="false">
      <c r="A854" s="6" t="s">
        <v>1812</v>
      </c>
      <c r="B854" s="6" t="s">
        <v>1839</v>
      </c>
      <c r="C854" s="7" t="s">
        <v>1840</v>
      </c>
      <c r="D854" s="6" t="s">
        <v>1841</v>
      </c>
      <c r="E854" s="8"/>
      <c r="F854" s="8" t="s">
        <v>105</v>
      </c>
      <c r="G854" s="9"/>
      <c r="H854" s="10" t="n">
        <f aca="false">IFERROR(IF(ISNUMBER(G854),J854/G854,J854/Assumptions!$C$4),"")</f>
        <v>17.9</v>
      </c>
      <c r="I854" s="10" t="n">
        <f aca="false">IFERROR(H854*(1+Assumptions!$C$5),"")</f>
        <v>20.585</v>
      </c>
      <c r="J854" s="11" t="n">
        <v>35.8</v>
      </c>
      <c r="K854" s="12" t="n">
        <v>105</v>
      </c>
    </row>
    <row r="855" customFormat="false" ht="15" hidden="false" customHeight="true" outlineLevel="0" collapsed="false">
      <c r="A855" s="6" t="s">
        <v>1812</v>
      </c>
      <c r="B855" s="6" t="s">
        <v>1839</v>
      </c>
      <c r="C855" s="7" t="s">
        <v>1842</v>
      </c>
      <c r="D855" s="6" t="s">
        <v>1843</v>
      </c>
      <c r="E855" s="8"/>
      <c r="F855" s="8" t="s">
        <v>105</v>
      </c>
      <c r="G855" s="9"/>
      <c r="H855" s="10" t="n">
        <f aca="false">IFERROR(IF(ISNUMBER(G855),J855/G855,J855/Assumptions!$C$4),"")</f>
        <v>12.52</v>
      </c>
      <c r="I855" s="10" t="n">
        <f aca="false">IFERROR(H855*(1+Assumptions!$C$5),"")</f>
        <v>14.398</v>
      </c>
      <c r="J855" s="11" t="n">
        <v>25.04</v>
      </c>
      <c r="K855" s="12" t="n">
        <v>105</v>
      </c>
    </row>
    <row r="856" customFormat="false" ht="15" hidden="false" customHeight="true" outlineLevel="0" collapsed="false">
      <c r="A856" s="6" t="s">
        <v>1812</v>
      </c>
      <c r="B856" s="6" t="s">
        <v>1839</v>
      </c>
      <c r="C856" s="7" t="s">
        <v>1844</v>
      </c>
      <c r="D856" s="6" t="s">
        <v>1845</v>
      </c>
      <c r="E856" s="8"/>
      <c r="F856" s="8" t="s">
        <v>105</v>
      </c>
      <c r="G856" s="9"/>
      <c r="H856" s="10" t="n">
        <f aca="false">IFERROR(IF(ISNUMBER(G856),J856/G856,J856/Assumptions!$C$4),"")</f>
        <v>17.6</v>
      </c>
      <c r="I856" s="10" t="n">
        <f aca="false">IFERROR(H856*(1+Assumptions!$C$5),"")</f>
        <v>20.24</v>
      </c>
      <c r="J856" s="11" t="n">
        <v>35.2</v>
      </c>
      <c r="K856" s="12" t="n">
        <v>105</v>
      </c>
    </row>
    <row r="857" customFormat="false" ht="15" hidden="false" customHeight="true" outlineLevel="0" collapsed="false">
      <c r="A857" s="6" t="s">
        <v>1812</v>
      </c>
      <c r="B857" s="6" t="s">
        <v>1839</v>
      </c>
      <c r="C857" s="7" t="s">
        <v>1846</v>
      </c>
      <c r="D857" s="6" t="s">
        <v>1847</v>
      </c>
      <c r="E857" s="8"/>
      <c r="F857" s="8" t="s">
        <v>105</v>
      </c>
      <c r="G857" s="9"/>
      <c r="H857" s="10" t="n">
        <f aca="false">IFERROR(IF(ISNUMBER(G857),J857/G857,J857/Assumptions!$C$4),"")</f>
        <v>18.7</v>
      </c>
      <c r="I857" s="10" t="n">
        <f aca="false">IFERROR(H857*(1+Assumptions!$C$5),"")</f>
        <v>21.505</v>
      </c>
      <c r="J857" s="11" t="n">
        <v>37.4</v>
      </c>
      <c r="K857" s="12" t="n">
        <v>105</v>
      </c>
    </row>
    <row r="858" customFormat="false" ht="15" hidden="false" customHeight="true" outlineLevel="0" collapsed="false">
      <c r="A858" s="6" t="s">
        <v>1812</v>
      </c>
      <c r="B858" s="6" t="s">
        <v>1848</v>
      </c>
      <c r="C858" s="7" t="s">
        <v>1849</v>
      </c>
      <c r="D858" s="6" t="s">
        <v>1850</v>
      </c>
      <c r="E858" s="8"/>
      <c r="F858" s="8" t="s">
        <v>105</v>
      </c>
      <c r="G858" s="9"/>
      <c r="H858" s="10" t="n">
        <f aca="false">IFERROR(IF(ISNUMBER(G858),J858/G858,J858/Assumptions!$C$4),"")</f>
        <v>23.4</v>
      </c>
      <c r="I858" s="10" t="n">
        <f aca="false">IFERROR(H858*(1+Assumptions!$C$5),"")</f>
        <v>26.91</v>
      </c>
      <c r="J858" s="11" t="n">
        <v>46.8</v>
      </c>
      <c r="K858" s="12" t="n">
        <v>105</v>
      </c>
    </row>
    <row r="859" customFormat="false" ht="15" hidden="false" customHeight="true" outlineLevel="0" collapsed="false">
      <c r="A859" s="6" t="s">
        <v>1812</v>
      </c>
      <c r="B859" s="6" t="s">
        <v>1851</v>
      </c>
      <c r="C859" s="7" t="s">
        <v>1852</v>
      </c>
      <c r="D859" s="6" t="s">
        <v>1853</v>
      </c>
      <c r="E859" s="8"/>
      <c r="F859" s="8" t="s">
        <v>105</v>
      </c>
      <c r="G859" s="9"/>
      <c r="H859" s="10" t="n">
        <f aca="false">IFERROR(IF(ISNUMBER(G859),J859/G859,J859/Assumptions!$C$4),"")</f>
        <v>10.82</v>
      </c>
      <c r="I859" s="10" t="n">
        <f aca="false">IFERROR(H859*(1+Assumptions!$C$5),"")</f>
        <v>12.443</v>
      </c>
      <c r="J859" s="11" t="n">
        <v>21.64</v>
      </c>
      <c r="K859" s="12" t="n">
        <v>105</v>
      </c>
    </row>
    <row r="860" customFormat="false" ht="15" hidden="false" customHeight="true" outlineLevel="0" collapsed="false">
      <c r="A860" s="6" t="s">
        <v>1812</v>
      </c>
      <c r="B860" s="6" t="s">
        <v>1851</v>
      </c>
      <c r="C860" s="7" t="s">
        <v>1854</v>
      </c>
      <c r="D860" s="6" t="s">
        <v>1855</v>
      </c>
      <c r="E860" s="8"/>
      <c r="F860" s="8" t="s">
        <v>105</v>
      </c>
      <c r="G860" s="9"/>
      <c r="H860" s="10" t="n">
        <f aca="false">IFERROR(IF(ISNUMBER(G860),J860/G860,J860/Assumptions!$C$4),"")</f>
        <v>11.06</v>
      </c>
      <c r="I860" s="10" t="n">
        <f aca="false">IFERROR(H860*(1+Assumptions!$C$5),"")</f>
        <v>12.719</v>
      </c>
      <c r="J860" s="11" t="n">
        <v>22.12</v>
      </c>
      <c r="K860" s="12" t="n">
        <v>105</v>
      </c>
    </row>
    <row r="861" customFormat="false" ht="15" hidden="false" customHeight="true" outlineLevel="0" collapsed="false">
      <c r="A861" s="6" t="s">
        <v>1812</v>
      </c>
      <c r="B861" s="6" t="s">
        <v>1851</v>
      </c>
      <c r="C861" s="7" t="s">
        <v>1856</v>
      </c>
      <c r="D861" s="6" t="s">
        <v>1857</v>
      </c>
      <c r="E861" s="8"/>
      <c r="F861" s="8" t="s">
        <v>105</v>
      </c>
      <c r="G861" s="9"/>
      <c r="H861" s="10" t="n">
        <f aca="false">IFERROR(IF(ISNUMBER(G861),J861/G861,J861/Assumptions!$C$4),"")</f>
        <v>15.4</v>
      </c>
      <c r="I861" s="10" t="n">
        <f aca="false">IFERROR(H861*(1+Assumptions!$C$5),"")</f>
        <v>17.71</v>
      </c>
      <c r="J861" s="11" t="n">
        <v>30.8</v>
      </c>
      <c r="K861" s="12" t="n">
        <v>105</v>
      </c>
    </row>
    <row r="862" customFormat="false" ht="15" hidden="false" customHeight="true" outlineLevel="0" collapsed="false">
      <c r="A862" s="6" t="s">
        <v>1812</v>
      </c>
      <c r="B862" s="6" t="s">
        <v>1858</v>
      </c>
      <c r="C862" s="7" t="s">
        <v>1859</v>
      </c>
      <c r="D862" s="6" t="s">
        <v>1860</v>
      </c>
      <c r="E862" s="8"/>
      <c r="F862" s="8" t="s">
        <v>105</v>
      </c>
      <c r="G862" s="9"/>
      <c r="H862" s="10" t="n">
        <f aca="false">IFERROR(IF(ISNUMBER(G862),J862/G862,J862/Assumptions!$C$4),"")</f>
        <v>38.18</v>
      </c>
      <c r="I862" s="10" t="n">
        <f aca="false">IFERROR(H862*(1+Assumptions!$C$5),"")</f>
        <v>43.907</v>
      </c>
      <c r="J862" s="11" t="n">
        <v>76.36</v>
      </c>
      <c r="K862" s="12" t="n">
        <v>106</v>
      </c>
    </row>
    <row r="863" customFormat="false" ht="15" hidden="false" customHeight="true" outlineLevel="0" collapsed="false">
      <c r="A863" s="6" t="s">
        <v>1812</v>
      </c>
      <c r="B863" s="6" t="s">
        <v>1858</v>
      </c>
      <c r="C863" s="7" t="s">
        <v>1861</v>
      </c>
      <c r="D863" s="6" t="s">
        <v>1862</v>
      </c>
      <c r="E863" s="8"/>
      <c r="F863" s="8" t="s">
        <v>105</v>
      </c>
      <c r="G863" s="9"/>
      <c r="H863" s="10" t="n">
        <f aca="false">IFERROR(IF(ISNUMBER(G863),J863/G863,J863/Assumptions!$C$4),"")</f>
        <v>39.275</v>
      </c>
      <c r="I863" s="10" t="n">
        <f aca="false">IFERROR(H863*(1+Assumptions!$C$5),"")</f>
        <v>45.16625</v>
      </c>
      <c r="J863" s="11" t="n">
        <v>78.55</v>
      </c>
      <c r="K863" s="12" t="n">
        <v>106</v>
      </c>
    </row>
    <row r="864" customFormat="false" ht="15" hidden="false" customHeight="true" outlineLevel="0" collapsed="false">
      <c r="A864" s="6" t="s">
        <v>1812</v>
      </c>
      <c r="B864" s="6" t="s">
        <v>1858</v>
      </c>
      <c r="C864" s="7" t="s">
        <v>1863</v>
      </c>
      <c r="D864" s="6" t="s">
        <v>1864</v>
      </c>
      <c r="E864" s="8"/>
      <c r="F864" s="8" t="s">
        <v>105</v>
      </c>
      <c r="G864" s="9"/>
      <c r="H864" s="10" t="n">
        <f aca="false">IFERROR(IF(ISNUMBER(G864),J864/G864,J864/Assumptions!$C$4),"")</f>
        <v>59.4</v>
      </c>
      <c r="I864" s="10" t="n">
        <f aca="false">IFERROR(H864*(1+Assumptions!$C$5),"")</f>
        <v>68.31</v>
      </c>
      <c r="J864" s="11" t="n">
        <v>118.8</v>
      </c>
      <c r="K864" s="12" t="n">
        <v>106</v>
      </c>
    </row>
    <row r="865" customFormat="false" ht="15" hidden="false" customHeight="true" outlineLevel="0" collapsed="false">
      <c r="A865" s="6" t="s">
        <v>1812</v>
      </c>
      <c r="B865" s="6" t="s">
        <v>1865</v>
      </c>
      <c r="C865" s="7" t="s">
        <v>1866</v>
      </c>
      <c r="D865" s="6" t="s">
        <v>1867</v>
      </c>
      <c r="E865" s="8"/>
      <c r="F865" s="8" t="s">
        <v>105</v>
      </c>
      <c r="G865" s="9"/>
      <c r="H865" s="10" t="n">
        <f aca="false">IFERROR(IF(ISNUMBER(G865),J865/G865,J865/Assumptions!$C$4),"")</f>
        <v>60.5</v>
      </c>
      <c r="I865" s="10" t="n">
        <f aca="false">IFERROR(H865*(1+Assumptions!$C$5),"")</f>
        <v>69.575</v>
      </c>
      <c r="J865" s="11" t="n">
        <v>121</v>
      </c>
      <c r="K865" s="12" t="n">
        <v>106</v>
      </c>
    </row>
    <row r="866" customFormat="false" ht="15" hidden="false" customHeight="true" outlineLevel="0" collapsed="false">
      <c r="A866" s="6" t="s">
        <v>1812</v>
      </c>
      <c r="B866" s="6" t="s">
        <v>1865</v>
      </c>
      <c r="C866" s="7" t="s">
        <v>1868</v>
      </c>
      <c r="D866" s="6" t="s">
        <v>1869</v>
      </c>
      <c r="E866" s="8"/>
      <c r="F866" s="8" t="s">
        <v>105</v>
      </c>
      <c r="G866" s="9"/>
      <c r="H866" s="10" t="n">
        <f aca="false">IFERROR(IF(ISNUMBER(G866),J866/G866,J866/Assumptions!$C$4),"")</f>
        <v>121.88</v>
      </c>
      <c r="I866" s="10" t="n">
        <f aca="false">IFERROR(H866*(1+Assumptions!$C$5),"")</f>
        <v>140.162</v>
      </c>
      <c r="J866" s="11" t="n">
        <v>243.76</v>
      </c>
      <c r="K866" s="12" t="n">
        <v>106</v>
      </c>
    </row>
    <row r="867" customFormat="false" ht="15" hidden="false" customHeight="true" outlineLevel="0" collapsed="false">
      <c r="A867" s="6" t="s">
        <v>1812</v>
      </c>
      <c r="B867" s="6" t="s">
        <v>1870</v>
      </c>
      <c r="C867" s="7" t="s">
        <v>1871</v>
      </c>
      <c r="D867" s="6" t="s">
        <v>1872</v>
      </c>
      <c r="E867" s="8"/>
      <c r="F867" s="8" t="s">
        <v>105</v>
      </c>
      <c r="G867" s="9"/>
      <c r="H867" s="10" t="n">
        <f aca="false">IFERROR(IF(ISNUMBER(G867),J867/G867,J867/Assumptions!$C$4),"")</f>
        <v>94.62</v>
      </c>
      <c r="I867" s="10" t="n">
        <f aca="false">IFERROR(H867*(1+Assumptions!$C$5),"")</f>
        <v>108.813</v>
      </c>
      <c r="J867" s="11" t="n">
        <v>189.24</v>
      </c>
      <c r="K867" s="12" t="n">
        <v>106</v>
      </c>
    </row>
    <row r="868" customFormat="false" ht="15" hidden="false" customHeight="true" outlineLevel="0" collapsed="false">
      <c r="A868" s="6" t="s">
        <v>1812</v>
      </c>
      <c r="B868" s="6" t="s">
        <v>1870</v>
      </c>
      <c r="C868" s="7" t="s">
        <v>1873</v>
      </c>
      <c r="D868" s="6" t="s">
        <v>1874</v>
      </c>
      <c r="E868" s="8"/>
      <c r="F868" s="8" t="s">
        <v>105</v>
      </c>
      <c r="G868" s="9"/>
      <c r="H868" s="10" t="n">
        <f aca="false">IFERROR(IF(ISNUMBER(G868),J868/G868,J868/Assumptions!$C$4),"")</f>
        <v>141.9</v>
      </c>
      <c r="I868" s="10" t="n">
        <f aca="false">IFERROR(H868*(1+Assumptions!$C$5),"")</f>
        <v>163.185</v>
      </c>
      <c r="J868" s="11" t="n">
        <v>283.8</v>
      </c>
      <c r="K868" s="12" t="n">
        <v>106</v>
      </c>
    </row>
    <row r="869" customFormat="false" ht="15" hidden="false" customHeight="true" outlineLevel="0" collapsed="false">
      <c r="A869" s="6" t="s">
        <v>1812</v>
      </c>
      <c r="B869" s="6" t="s">
        <v>1870</v>
      </c>
      <c r="C869" s="7" t="s">
        <v>1875</v>
      </c>
      <c r="D869" s="6" t="s">
        <v>1876</v>
      </c>
      <c r="E869" s="8"/>
      <c r="F869" s="8" t="s">
        <v>105</v>
      </c>
      <c r="G869" s="9"/>
      <c r="H869" s="10" t="n">
        <f aca="false">IFERROR(IF(ISNUMBER(G869),J869/G869,J869/Assumptions!$C$4),"")</f>
        <v>180.4</v>
      </c>
      <c r="I869" s="10" t="n">
        <f aca="false">IFERROR(H869*(1+Assumptions!$C$5),"")</f>
        <v>207.46</v>
      </c>
      <c r="J869" s="11" t="n">
        <v>360.8</v>
      </c>
      <c r="K869" s="12" t="n">
        <v>106</v>
      </c>
    </row>
    <row r="870" customFormat="false" ht="15" hidden="false" customHeight="true" outlineLevel="0" collapsed="false">
      <c r="A870" s="6" t="s">
        <v>1812</v>
      </c>
      <c r="B870" s="6" t="s">
        <v>1877</v>
      </c>
      <c r="C870" s="7" t="s">
        <v>1878</v>
      </c>
      <c r="D870" s="6" t="s">
        <v>1879</v>
      </c>
      <c r="E870" s="8"/>
      <c r="F870" s="8" t="s">
        <v>105</v>
      </c>
      <c r="G870" s="9"/>
      <c r="H870" s="10" t="n">
        <f aca="false">IFERROR(IF(ISNUMBER(G870),J870/G870,J870/Assumptions!$C$4),"")</f>
        <v>15.74</v>
      </c>
      <c r="I870" s="10" t="n">
        <f aca="false">IFERROR(H870*(1+Assumptions!$C$5),"")</f>
        <v>18.101</v>
      </c>
      <c r="J870" s="11" t="n">
        <v>31.48</v>
      </c>
      <c r="K870" s="12" t="n">
        <v>106</v>
      </c>
    </row>
    <row r="871" customFormat="false" ht="15" hidden="false" customHeight="true" outlineLevel="0" collapsed="false">
      <c r="A871" s="6" t="s">
        <v>1812</v>
      </c>
      <c r="B871" s="6" t="s">
        <v>1877</v>
      </c>
      <c r="C871" s="7" t="s">
        <v>1880</v>
      </c>
      <c r="D871" s="6" t="s">
        <v>1881</v>
      </c>
      <c r="E871" s="8"/>
      <c r="F871" s="8" t="s">
        <v>105</v>
      </c>
      <c r="G871" s="9"/>
      <c r="H871" s="10" t="n">
        <f aca="false">IFERROR(IF(ISNUMBER(G871),J871/G871,J871/Assumptions!$C$4),"")</f>
        <v>25.3</v>
      </c>
      <c r="I871" s="10" t="n">
        <f aca="false">IFERROR(H871*(1+Assumptions!$C$5),"")</f>
        <v>29.095</v>
      </c>
      <c r="J871" s="11" t="n">
        <v>50.6</v>
      </c>
      <c r="K871" s="12" t="n">
        <v>106</v>
      </c>
    </row>
    <row r="872" customFormat="false" ht="15" hidden="false" customHeight="true" outlineLevel="0" collapsed="false">
      <c r="A872" s="6" t="s">
        <v>1812</v>
      </c>
      <c r="B872" s="6" t="s">
        <v>1882</v>
      </c>
      <c r="C872" s="7" t="s">
        <v>1883</v>
      </c>
      <c r="D872" s="6" t="s">
        <v>1884</v>
      </c>
      <c r="E872" s="8"/>
      <c r="F872" s="8" t="s">
        <v>105</v>
      </c>
      <c r="G872" s="9"/>
      <c r="H872" s="10" t="n">
        <f aca="false">IFERROR(IF(ISNUMBER(G872),J872/G872,J872/Assumptions!$C$4),"")</f>
        <v>19.28</v>
      </c>
      <c r="I872" s="10" t="n">
        <f aca="false">IFERROR(H872*(1+Assumptions!$C$5),"")</f>
        <v>22.172</v>
      </c>
      <c r="J872" s="11" t="n">
        <v>38.56</v>
      </c>
      <c r="K872" s="12" t="n">
        <v>106</v>
      </c>
    </row>
    <row r="873" customFormat="false" ht="15" hidden="false" customHeight="true" outlineLevel="0" collapsed="false">
      <c r="A873" s="6" t="s">
        <v>1812</v>
      </c>
      <c r="B873" s="6" t="s">
        <v>1882</v>
      </c>
      <c r="C873" s="7" t="s">
        <v>1885</v>
      </c>
      <c r="D873" s="6" t="s">
        <v>1886</v>
      </c>
      <c r="E873" s="8"/>
      <c r="F873" s="8" t="s">
        <v>105</v>
      </c>
      <c r="G873" s="9"/>
      <c r="H873" s="10" t="n">
        <f aca="false">IFERROR(IF(ISNUMBER(G873),J873/G873,J873/Assumptions!$C$4),"")</f>
        <v>22.74</v>
      </c>
      <c r="I873" s="10" t="n">
        <f aca="false">IFERROR(H873*(1+Assumptions!$C$5),"")</f>
        <v>26.151</v>
      </c>
      <c r="J873" s="11" t="n">
        <v>45.48</v>
      </c>
      <c r="K873" s="12" t="n">
        <v>106</v>
      </c>
    </row>
    <row r="874" customFormat="false" ht="15" hidden="false" customHeight="true" outlineLevel="0" collapsed="false">
      <c r="A874" s="6" t="s">
        <v>1812</v>
      </c>
      <c r="B874" s="6" t="s">
        <v>1887</v>
      </c>
      <c r="C874" s="7" t="s">
        <v>1888</v>
      </c>
      <c r="D874" s="6" t="s">
        <v>1889</v>
      </c>
      <c r="E874" s="8"/>
      <c r="F874" s="8" t="s">
        <v>105</v>
      </c>
      <c r="G874" s="9"/>
      <c r="H874" s="10" t="n">
        <f aca="false">IFERROR(IF(ISNUMBER(G874),J874/G874,J874/Assumptions!$C$4),"")</f>
        <v>7.775</v>
      </c>
      <c r="I874" s="10" t="n">
        <f aca="false">IFERROR(H874*(1+Assumptions!$C$5),"")</f>
        <v>8.94125</v>
      </c>
      <c r="J874" s="11" t="n">
        <v>15.55</v>
      </c>
      <c r="K874" s="12" t="n">
        <v>106</v>
      </c>
    </row>
    <row r="875" customFormat="false" ht="15" hidden="false" customHeight="true" outlineLevel="0" collapsed="false">
      <c r="A875" s="6" t="s">
        <v>1812</v>
      </c>
      <c r="B875" s="6" t="s">
        <v>1887</v>
      </c>
      <c r="C875" s="7" t="s">
        <v>1890</v>
      </c>
      <c r="D875" s="6" t="s">
        <v>1891</v>
      </c>
      <c r="E875" s="8"/>
      <c r="F875" s="8" t="s">
        <v>105</v>
      </c>
      <c r="G875" s="9"/>
      <c r="H875" s="10" t="n">
        <f aca="false">IFERROR(IF(ISNUMBER(G875),J875/G875,J875/Assumptions!$C$4),"")</f>
        <v>8.35</v>
      </c>
      <c r="I875" s="10" t="n">
        <f aca="false">IFERROR(H875*(1+Assumptions!$C$5),"")</f>
        <v>9.6025</v>
      </c>
      <c r="J875" s="11" t="n">
        <v>16.7</v>
      </c>
      <c r="K875" s="12" t="n">
        <v>106</v>
      </c>
    </row>
    <row r="876" customFormat="false" ht="15" hidden="false" customHeight="true" outlineLevel="0" collapsed="false">
      <c r="A876" s="6" t="s">
        <v>1812</v>
      </c>
      <c r="B876" s="6" t="s">
        <v>1887</v>
      </c>
      <c r="C876" s="7" t="s">
        <v>1892</v>
      </c>
      <c r="D876" s="6" t="s">
        <v>1893</v>
      </c>
      <c r="E876" s="8"/>
      <c r="F876" s="8" t="s">
        <v>105</v>
      </c>
      <c r="G876" s="9"/>
      <c r="H876" s="10" t="n">
        <f aca="false">IFERROR(IF(ISNUMBER(G876),J876/G876,J876/Assumptions!$C$4),"")</f>
        <v>9.1</v>
      </c>
      <c r="I876" s="10" t="n">
        <f aca="false">IFERROR(H876*(1+Assumptions!$C$5),"")</f>
        <v>10.465</v>
      </c>
      <c r="J876" s="11" t="n">
        <v>18.2</v>
      </c>
      <c r="K876" s="12" t="n">
        <v>106</v>
      </c>
    </row>
    <row r="877" customFormat="false" ht="15" hidden="false" customHeight="true" outlineLevel="0" collapsed="false">
      <c r="A877" s="6" t="s">
        <v>1812</v>
      </c>
      <c r="B877" s="6" t="s">
        <v>1894</v>
      </c>
      <c r="C877" s="7" t="s">
        <v>1895</v>
      </c>
      <c r="D877" s="6" t="s">
        <v>1896</v>
      </c>
      <c r="E877" s="8"/>
      <c r="F877" s="8" t="s">
        <v>1897</v>
      </c>
      <c r="G877" s="9"/>
      <c r="H877" s="10" t="n">
        <f aca="false">IFERROR(IF(ISNUMBER(G877),J877/G877,J877/Assumptions!$C$4),"")</f>
        <v>0</v>
      </c>
      <c r="I877" s="10" t="n">
        <f aca="false">IFERROR(H877*(1+Assumptions!$C$5),"")</f>
        <v>0</v>
      </c>
      <c r="J877" s="11"/>
      <c r="K877" s="12" t="n">
        <v>107</v>
      </c>
    </row>
    <row r="878" customFormat="false" ht="15" hidden="false" customHeight="true" outlineLevel="0" collapsed="false">
      <c r="A878" s="6" t="s">
        <v>1812</v>
      </c>
      <c r="B878" s="6" t="s">
        <v>1894</v>
      </c>
      <c r="C878" s="7" t="s">
        <v>1898</v>
      </c>
      <c r="D878" s="6" t="s">
        <v>1896</v>
      </c>
      <c r="E878" s="8"/>
      <c r="F878" s="8" t="s">
        <v>1897</v>
      </c>
      <c r="G878" s="9"/>
      <c r="H878" s="10" t="n">
        <f aca="false">IFERROR(IF(ISNUMBER(G878),J878/G878,J878/Assumptions!$C$4),"")</f>
        <v>0</v>
      </c>
      <c r="I878" s="10" t="n">
        <f aca="false">IFERROR(H878*(1+Assumptions!$C$5),"")</f>
        <v>0</v>
      </c>
      <c r="J878" s="11"/>
      <c r="K878" s="12" t="n">
        <v>107</v>
      </c>
    </row>
    <row r="879" customFormat="false" ht="15" hidden="false" customHeight="true" outlineLevel="0" collapsed="false">
      <c r="A879" s="6" t="s">
        <v>1812</v>
      </c>
      <c r="B879" s="6" t="s">
        <v>1894</v>
      </c>
      <c r="C879" s="7" t="s">
        <v>1899</v>
      </c>
      <c r="D879" s="6" t="s">
        <v>1896</v>
      </c>
      <c r="E879" s="8"/>
      <c r="F879" s="8" t="s">
        <v>1896</v>
      </c>
      <c r="G879" s="9"/>
      <c r="H879" s="10" t="n">
        <f aca="false">IFERROR(IF(ISNUMBER(G879),J879/G879,J879/Assumptions!$C$4),"")</f>
        <v>0</v>
      </c>
      <c r="I879" s="10" t="n">
        <f aca="false">IFERROR(H879*(1+Assumptions!$C$5),"")</f>
        <v>0</v>
      </c>
      <c r="J879" s="11"/>
      <c r="K879" s="12" t="n">
        <v>107</v>
      </c>
    </row>
    <row r="880" customFormat="false" ht="15" hidden="false" customHeight="true" outlineLevel="0" collapsed="false">
      <c r="A880" s="6" t="s">
        <v>1812</v>
      </c>
      <c r="B880" s="6" t="s">
        <v>1894</v>
      </c>
      <c r="C880" s="7" t="s">
        <v>1900</v>
      </c>
      <c r="D880" s="6" t="s">
        <v>1896</v>
      </c>
      <c r="E880" s="8"/>
      <c r="F880" s="8" t="s">
        <v>1896</v>
      </c>
      <c r="G880" s="9"/>
      <c r="H880" s="10" t="n">
        <f aca="false">IFERROR(IF(ISNUMBER(G880),J880/G880,J880/Assumptions!$C$4),"")</f>
        <v>0</v>
      </c>
      <c r="I880" s="10" t="n">
        <f aca="false">IFERROR(H880*(1+Assumptions!$C$5),"")</f>
        <v>0</v>
      </c>
      <c r="J880" s="11"/>
      <c r="K880" s="12" t="n">
        <v>107</v>
      </c>
    </row>
    <row r="881" customFormat="false" ht="15" hidden="false" customHeight="true" outlineLevel="0" collapsed="false">
      <c r="A881" s="6" t="s">
        <v>1812</v>
      </c>
      <c r="B881" s="6" t="s">
        <v>1894</v>
      </c>
      <c r="C881" s="7" t="s">
        <v>1901</v>
      </c>
      <c r="D881" s="6" t="s">
        <v>1896</v>
      </c>
      <c r="E881" s="8"/>
      <c r="F881" s="8" t="s">
        <v>1902</v>
      </c>
      <c r="G881" s="9"/>
      <c r="H881" s="10" t="n">
        <f aca="false">IFERROR(IF(ISNUMBER(G881),J881/G881,J881/Assumptions!$C$4),"")</f>
        <v>0</v>
      </c>
      <c r="I881" s="10" t="n">
        <f aca="false">IFERROR(H881*(1+Assumptions!$C$5),"")</f>
        <v>0</v>
      </c>
      <c r="J881" s="11"/>
      <c r="K881" s="12" t="n">
        <v>107</v>
      </c>
    </row>
    <row r="882" customFormat="false" ht="15" hidden="false" customHeight="true" outlineLevel="0" collapsed="false">
      <c r="A882" s="6" t="s">
        <v>1812</v>
      </c>
      <c r="B882" s="6" t="s">
        <v>1894</v>
      </c>
      <c r="C882" s="7" t="s">
        <v>1903</v>
      </c>
      <c r="D882" s="6" t="s">
        <v>1896</v>
      </c>
      <c r="E882" s="8"/>
      <c r="F882" s="8" t="s">
        <v>1904</v>
      </c>
      <c r="G882" s="9"/>
      <c r="H882" s="10" t="n">
        <f aca="false">IFERROR(IF(ISNUMBER(G882),J882/G882,J882/Assumptions!$C$4),"")</f>
        <v>0</v>
      </c>
      <c r="I882" s="10" t="n">
        <f aca="false">IFERROR(H882*(1+Assumptions!$C$5),"")</f>
        <v>0</v>
      </c>
      <c r="J882" s="11"/>
      <c r="K882" s="12" t="n">
        <v>107</v>
      </c>
    </row>
    <row r="883" customFormat="false" ht="15" hidden="false" customHeight="true" outlineLevel="0" collapsed="false">
      <c r="A883" s="6" t="s">
        <v>1812</v>
      </c>
      <c r="B883" s="6" t="s">
        <v>1894</v>
      </c>
      <c r="C883" s="7" t="s">
        <v>1905</v>
      </c>
      <c r="D883" s="6" t="s">
        <v>1902</v>
      </c>
      <c r="E883" s="8"/>
      <c r="F883" s="8" t="s">
        <v>1896</v>
      </c>
      <c r="G883" s="9"/>
      <c r="H883" s="10" t="n">
        <f aca="false">IFERROR(IF(ISNUMBER(G883),J883/G883,J883/Assumptions!$C$4),"")</f>
        <v>0</v>
      </c>
      <c r="I883" s="10" t="n">
        <f aca="false">IFERROR(H883*(1+Assumptions!$C$5),"")</f>
        <v>0</v>
      </c>
      <c r="J883" s="11"/>
      <c r="K883" s="12" t="n">
        <v>107</v>
      </c>
    </row>
    <row r="884" customFormat="false" ht="15" hidden="false" customHeight="true" outlineLevel="0" collapsed="false">
      <c r="A884" s="6" t="s">
        <v>1812</v>
      </c>
      <c r="B884" s="6" t="s">
        <v>1894</v>
      </c>
      <c r="C884" s="7" t="s">
        <v>1906</v>
      </c>
      <c r="D884" s="6" t="s">
        <v>1902</v>
      </c>
      <c r="E884" s="8"/>
      <c r="F884" s="8" t="s">
        <v>1902</v>
      </c>
      <c r="G884" s="9"/>
      <c r="H884" s="10" t="n">
        <f aca="false">IFERROR(IF(ISNUMBER(G884),J884/G884,J884/Assumptions!$C$4),"")</f>
        <v>0</v>
      </c>
      <c r="I884" s="10" t="n">
        <f aca="false">IFERROR(H884*(1+Assumptions!$C$5),"")</f>
        <v>0</v>
      </c>
      <c r="J884" s="11"/>
      <c r="K884" s="12" t="n">
        <v>107</v>
      </c>
    </row>
    <row r="885" customFormat="false" ht="15" hidden="false" customHeight="true" outlineLevel="0" collapsed="false">
      <c r="A885" s="6" t="s">
        <v>1812</v>
      </c>
      <c r="B885" s="6" t="s">
        <v>1894</v>
      </c>
      <c r="C885" s="7" t="s">
        <v>1907</v>
      </c>
      <c r="D885" s="6" t="s">
        <v>1902</v>
      </c>
      <c r="E885" s="8"/>
      <c r="F885" s="8" t="s">
        <v>1904</v>
      </c>
      <c r="G885" s="9"/>
      <c r="H885" s="10" t="n">
        <f aca="false">IFERROR(IF(ISNUMBER(G885),J885/G885,J885/Assumptions!$C$4),"")</f>
        <v>0</v>
      </c>
      <c r="I885" s="10" t="n">
        <f aca="false">IFERROR(H885*(1+Assumptions!$C$5),"")</f>
        <v>0</v>
      </c>
      <c r="J885" s="11"/>
      <c r="K885" s="12" t="n">
        <v>107</v>
      </c>
    </row>
    <row r="886" customFormat="false" ht="15" hidden="false" customHeight="true" outlineLevel="0" collapsed="false">
      <c r="A886" s="6" t="s">
        <v>1812</v>
      </c>
      <c r="B886" s="6" t="s">
        <v>1894</v>
      </c>
      <c r="C886" s="7" t="s">
        <v>1908</v>
      </c>
      <c r="D886" s="6" t="s">
        <v>1909</v>
      </c>
      <c r="E886" s="8"/>
      <c r="F886" s="8" t="s">
        <v>1904</v>
      </c>
      <c r="G886" s="9"/>
      <c r="H886" s="10" t="n">
        <f aca="false">IFERROR(IF(ISNUMBER(G886),J886/G886,J886/Assumptions!$C$4),"")</f>
        <v>0</v>
      </c>
      <c r="I886" s="10" t="n">
        <f aca="false">IFERROR(H886*(1+Assumptions!$C$5),"")</f>
        <v>0</v>
      </c>
      <c r="J886" s="11"/>
      <c r="K886" s="12" t="n">
        <v>107</v>
      </c>
    </row>
    <row r="887" customFormat="false" ht="15" hidden="false" customHeight="true" outlineLevel="0" collapsed="false">
      <c r="A887" s="6" t="s">
        <v>1812</v>
      </c>
      <c r="B887" s="6" t="s">
        <v>1894</v>
      </c>
      <c r="C887" s="7" t="s">
        <v>1910</v>
      </c>
      <c r="D887" s="6" t="s">
        <v>1909</v>
      </c>
      <c r="E887" s="8"/>
      <c r="F887" s="8" t="s">
        <v>1911</v>
      </c>
      <c r="G887" s="9"/>
      <c r="H887" s="10" t="n">
        <f aca="false">IFERROR(IF(ISNUMBER(G887),J887/G887,J887/Assumptions!$C$4),"")</f>
        <v>0</v>
      </c>
      <c r="I887" s="10" t="n">
        <f aca="false">IFERROR(H887*(1+Assumptions!$C$5),"")</f>
        <v>0</v>
      </c>
      <c r="J887" s="11"/>
      <c r="K887" s="12" t="n">
        <v>107</v>
      </c>
    </row>
    <row r="888" customFormat="false" ht="15" hidden="false" customHeight="true" outlineLevel="0" collapsed="false">
      <c r="A888" s="6" t="s">
        <v>1812</v>
      </c>
      <c r="B888" s="6" t="s">
        <v>1894</v>
      </c>
      <c r="C888" s="7" t="s">
        <v>1912</v>
      </c>
      <c r="D888" s="6" t="s">
        <v>1913</v>
      </c>
      <c r="E888" s="8"/>
      <c r="F888" s="8" t="s">
        <v>1904</v>
      </c>
      <c r="G888" s="9"/>
      <c r="H888" s="10" t="n">
        <f aca="false">IFERROR(IF(ISNUMBER(G888),J888/G888,J888/Assumptions!$C$4),"")</f>
        <v>0</v>
      </c>
      <c r="I888" s="10" t="n">
        <f aca="false">IFERROR(H888*(1+Assumptions!$C$5),"")</f>
        <v>0</v>
      </c>
      <c r="J888" s="11"/>
      <c r="K888" s="12" t="n">
        <v>107</v>
      </c>
    </row>
    <row r="889" customFormat="false" ht="15" hidden="false" customHeight="true" outlineLevel="0" collapsed="false">
      <c r="A889" s="6" t="s">
        <v>1812</v>
      </c>
      <c r="B889" s="6" t="s">
        <v>1894</v>
      </c>
      <c r="C889" s="7" t="s">
        <v>1914</v>
      </c>
      <c r="D889" s="6" t="s">
        <v>1913</v>
      </c>
      <c r="E889" s="8"/>
      <c r="F889" s="8" t="s">
        <v>1911</v>
      </c>
      <c r="G889" s="9"/>
      <c r="H889" s="10" t="n">
        <f aca="false">IFERROR(IF(ISNUMBER(G889),J889/G889,J889/Assumptions!$C$4),"")</f>
        <v>0</v>
      </c>
      <c r="I889" s="10" t="n">
        <f aca="false">IFERROR(H889*(1+Assumptions!$C$5),"")</f>
        <v>0</v>
      </c>
      <c r="J889" s="11"/>
      <c r="K889" s="12" t="n">
        <v>107</v>
      </c>
    </row>
    <row r="890" customFormat="false" ht="15" hidden="false" customHeight="true" outlineLevel="0" collapsed="false">
      <c r="A890" s="6" t="s">
        <v>1812</v>
      </c>
      <c r="B890" s="6" t="s">
        <v>1894</v>
      </c>
      <c r="C890" s="7" t="s">
        <v>1915</v>
      </c>
      <c r="D890" s="6" t="s">
        <v>1916</v>
      </c>
      <c r="E890" s="8"/>
      <c r="F890" s="8" t="s">
        <v>1911</v>
      </c>
      <c r="G890" s="9"/>
      <c r="H890" s="10" t="n">
        <f aca="false">IFERROR(IF(ISNUMBER(G890),J890/G890,J890/Assumptions!$C$4),"")</f>
        <v>0</v>
      </c>
      <c r="I890" s="10" t="n">
        <f aca="false">IFERROR(H890*(1+Assumptions!$C$5),"")</f>
        <v>0</v>
      </c>
      <c r="J890" s="11"/>
      <c r="K890" s="12" t="n">
        <v>107</v>
      </c>
    </row>
    <row r="891" customFormat="false" ht="15" hidden="false" customHeight="true" outlineLevel="0" collapsed="false">
      <c r="A891" s="6" t="s">
        <v>1812</v>
      </c>
      <c r="B891" s="6" t="s">
        <v>1894</v>
      </c>
      <c r="C891" s="7" t="s">
        <v>1917</v>
      </c>
      <c r="D891" s="6" t="s">
        <v>1916</v>
      </c>
      <c r="E891" s="8"/>
      <c r="F891" s="8" t="s">
        <v>1918</v>
      </c>
      <c r="G891" s="9"/>
      <c r="H891" s="10" t="n">
        <f aca="false">IFERROR(IF(ISNUMBER(G891),J891/G891,J891/Assumptions!$C$4),"")</f>
        <v>0</v>
      </c>
      <c r="I891" s="10" t="n">
        <f aca="false">IFERROR(H891*(1+Assumptions!$C$5),"")</f>
        <v>0</v>
      </c>
      <c r="J891" s="11"/>
      <c r="K891" s="12" t="n">
        <v>107</v>
      </c>
    </row>
    <row r="892" customFormat="false" ht="27.75" hidden="false" customHeight="true" outlineLevel="0" collapsed="false">
      <c r="A892" s="6" t="s">
        <v>1812</v>
      </c>
      <c r="B892" s="6" t="s">
        <v>1919</v>
      </c>
      <c r="C892" s="7" t="s">
        <v>1920</v>
      </c>
      <c r="D892" s="6" t="s">
        <v>1896</v>
      </c>
      <c r="E892" s="8"/>
      <c r="F892" s="8" t="s">
        <v>1896</v>
      </c>
      <c r="G892" s="9"/>
      <c r="H892" s="10" t="n">
        <f aca="false">IFERROR(IF(ISNUMBER(G892),J892/G892,J892/Assumptions!$C$4),"")</f>
        <v>0</v>
      </c>
      <c r="I892" s="10" t="n">
        <f aca="false">IFERROR(H892*(1+Assumptions!$C$5),"")</f>
        <v>0</v>
      </c>
      <c r="J892" s="11"/>
      <c r="K892" s="12" t="n">
        <v>108</v>
      </c>
    </row>
    <row r="893" customFormat="false" ht="27.75" hidden="false" customHeight="true" outlineLevel="0" collapsed="false">
      <c r="A893" s="6" t="s">
        <v>1812</v>
      </c>
      <c r="B893" s="6" t="s">
        <v>1919</v>
      </c>
      <c r="C893" s="7" t="s">
        <v>1921</v>
      </c>
      <c r="D893" s="6" t="s">
        <v>1896</v>
      </c>
      <c r="E893" s="8"/>
      <c r="F893" s="8" t="s">
        <v>1904</v>
      </c>
      <c r="G893" s="9"/>
      <c r="H893" s="10" t="n">
        <f aca="false">IFERROR(IF(ISNUMBER(G893),J893/G893,J893/Assumptions!$C$4),"")</f>
        <v>0</v>
      </c>
      <c r="I893" s="10" t="n">
        <f aca="false">IFERROR(H893*(1+Assumptions!$C$5),"")</f>
        <v>0</v>
      </c>
      <c r="J893" s="11"/>
      <c r="K893" s="12" t="n">
        <v>108</v>
      </c>
    </row>
    <row r="894" customFormat="false" ht="27.75" hidden="false" customHeight="true" outlineLevel="0" collapsed="false">
      <c r="A894" s="6" t="s">
        <v>1812</v>
      </c>
      <c r="B894" s="6" t="s">
        <v>1919</v>
      </c>
      <c r="C894" s="7" t="s">
        <v>1922</v>
      </c>
      <c r="D894" s="6" t="s">
        <v>1902</v>
      </c>
      <c r="E894" s="8"/>
      <c r="F894" s="8" t="s">
        <v>1902</v>
      </c>
      <c r="G894" s="9"/>
      <c r="H894" s="10" t="n">
        <f aca="false">IFERROR(IF(ISNUMBER(G894),J894/G894,J894/Assumptions!$C$4),"")</f>
        <v>0</v>
      </c>
      <c r="I894" s="10" t="n">
        <f aca="false">IFERROR(H894*(1+Assumptions!$C$5),"")</f>
        <v>0</v>
      </c>
      <c r="J894" s="11"/>
      <c r="K894" s="12" t="n">
        <v>108</v>
      </c>
    </row>
    <row r="895" customFormat="false" ht="27.75" hidden="false" customHeight="true" outlineLevel="0" collapsed="false">
      <c r="A895" s="6" t="s">
        <v>1812</v>
      </c>
      <c r="B895" s="6" t="s">
        <v>1919</v>
      </c>
      <c r="C895" s="7" t="s">
        <v>1923</v>
      </c>
      <c r="D895" s="6" t="s">
        <v>1902</v>
      </c>
      <c r="E895" s="8"/>
      <c r="F895" s="8" t="s">
        <v>1904</v>
      </c>
      <c r="G895" s="9"/>
      <c r="H895" s="10" t="n">
        <f aca="false">IFERROR(IF(ISNUMBER(G895),J895/G895,J895/Assumptions!$C$4),"")</f>
        <v>0</v>
      </c>
      <c r="I895" s="10" t="n">
        <f aca="false">IFERROR(H895*(1+Assumptions!$C$5),"")</f>
        <v>0</v>
      </c>
      <c r="J895" s="11"/>
      <c r="K895" s="12" t="n">
        <v>108</v>
      </c>
    </row>
    <row r="896" customFormat="false" ht="27.75" hidden="false" customHeight="true" outlineLevel="0" collapsed="false">
      <c r="A896" s="6" t="s">
        <v>1812</v>
      </c>
      <c r="B896" s="6" t="s">
        <v>1919</v>
      </c>
      <c r="C896" s="7" t="s">
        <v>1924</v>
      </c>
      <c r="D896" s="6" t="s">
        <v>1896</v>
      </c>
      <c r="E896" s="8"/>
      <c r="F896" s="8" t="s">
        <v>1911</v>
      </c>
      <c r="G896" s="9"/>
      <c r="H896" s="10" t="n">
        <f aca="false">IFERROR(IF(ISNUMBER(G896),J896/G896,J896/Assumptions!$C$4),"")</f>
        <v>0</v>
      </c>
      <c r="I896" s="10" t="n">
        <f aca="false">IFERROR(H896*(1+Assumptions!$C$5),"")</f>
        <v>0</v>
      </c>
      <c r="J896" s="11"/>
      <c r="K896" s="12" t="n">
        <v>108</v>
      </c>
    </row>
    <row r="897" customFormat="false" ht="27.75" hidden="false" customHeight="true" outlineLevel="0" collapsed="false">
      <c r="A897" s="6" t="s">
        <v>1812</v>
      </c>
      <c r="B897" s="6" t="s">
        <v>1925</v>
      </c>
      <c r="C897" s="7" t="s">
        <v>1926</v>
      </c>
      <c r="D897" s="6" t="s">
        <v>1896</v>
      </c>
      <c r="E897" s="8"/>
      <c r="F897" s="8" t="s">
        <v>1896</v>
      </c>
      <c r="G897" s="9"/>
      <c r="H897" s="10" t="n">
        <f aca="false">IFERROR(IF(ISNUMBER(G897),J897/G897,J897/Assumptions!$C$4),"")</f>
        <v>0</v>
      </c>
      <c r="I897" s="10" t="n">
        <f aca="false">IFERROR(H897*(1+Assumptions!$C$5),"")</f>
        <v>0</v>
      </c>
      <c r="J897" s="11"/>
      <c r="K897" s="12" t="n">
        <v>108</v>
      </c>
    </row>
    <row r="898" customFormat="false" ht="27.75" hidden="false" customHeight="true" outlineLevel="0" collapsed="false">
      <c r="A898" s="6" t="s">
        <v>1812</v>
      </c>
      <c r="B898" s="6" t="s">
        <v>1925</v>
      </c>
      <c r="C898" s="7" t="s">
        <v>1927</v>
      </c>
      <c r="D898" s="6" t="s">
        <v>1902</v>
      </c>
      <c r="E898" s="8"/>
      <c r="F898" s="8" t="s">
        <v>1902</v>
      </c>
      <c r="G898" s="9"/>
      <c r="H898" s="10" t="n">
        <f aca="false">IFERROR(IF(ISNUMBER(G898),J898/G898,J898/Assumptions!$C$4),"")</f>
        <v>0</v>
      </c>
      <c r="I898" s="10" t="n">
        <f aca="false">IFERROR(H898*(1+Assumptions!$C$5),"")</f>
        <v>0</v>
      </c>
      <c r="J898" s="11"/>
      <c r="K898" s="12" t="n">
        <v>108</v>
      </c>
    </row>
    <row r="899" customFormat="false" ht="27.75" hidden="false" customHeight="true" outlineLevel="0" collapsed="false">
      <c r="A899" s="6" t="s">
        <v>1812</v>
      </c>
      <c r="B899" s="6" t="s">
        <v>1925</v>
      </c>
      <c r="C899" s="7" t="s">
        <v>1928</v>
      </c>
      <c r="D899" s="6" t="s">
        <v>1902</v>
      </c>
      <c r="E899" s="8"/>
      <c r="F899" s="8" t="s">
        <v>1896</v>
      </c>
      <c r="G899" s="9"/>
      <c r="H899" s="10" t="n">
        <f aca="false">IFERROR(IF(ISNUMBER(G899),J899/G899,J899/Assumptions!$C$4),"")</f>
        <v>0</v>
      </c>
      <c r="I899" s="10" t="n">
        <f aca="false">IFERROR(H899*(1+Assumptions!$C$5),"")</f>
        <v>0</v>
      </c>
      <c r="J899" s="11"/>
      <c r="K899" s="12" t="n">
        <v>108</v>
      </c>
    </row>
    <row r="900" customFormat="false" ht="15" hidden="false" customHeight="true" outlineLevel="0" collapsed="false">
      <c r="A900" s="6" t="s">
        <v>1812</v>
      </c>
      <c r="B900" s="6" t="s">
        <v>1929</v>
      </c>
      <c r="C900" s="7" t="s">
        <v>1930</v>
      </c>
      <c r="D900" s="6" t="s">
        <v>1896</v>
      </c>
      <c r="E900" s="8"/>
      <c r="F900" s="8" t="s">
        <v>1897</v>
      </c>
      <c r="G900" s="9"/>
      <c r="H900" s="10" t="n">
        <f aca="false">IFERROR(IF(ISNUMBER(G900),J900/G900,J900/Assumptions!$C$4),"")</f>
        <v>0</v>
      </c>
      <c r="I900" s="10" t="n">
        <f aca="false">IFERROR(H900*(1+Assumptions!$C$5),"")</f>
        <v>0</v>
      </c>
      <c r="J900" s="11"/>
      <c r="K900" s="12" t="n">
        <v>109</v>
      </c>
    </row>
    <row r="901" customFormat="false" ht="27.75" hidden="false" customHeight="true" outlineLevel="0" collapsed="false">
      <c r="A901" s="6" t="s">
        <v>1812</v>
      </c>
      <c r="B901" s="6" t="s">
        <v>1929</v>
      </c>
      <c r="C901" s="7" t="s">
        <v>1931</v>
      </c>
      <c r="D901" s="6" t="s">
        <v>1896</v>
      </c>
      <c r="E901" s="8"/>
      <c r="F901" s="8" t="s">
        <v>1897</v>
      </c>
      <c r="G901" s="9"/>
      <c r="H901" s="10" t="n">
        <f aca="false">IFERROR(IF(ISNUMBER(G901),J901/G901,J901/Assumptions!$C$4),"")</f>
        <v>0</v>
      </c>
      <c r="I901" s="10" t="n">
        <f aca="false">IFERROR(H901*(1+Assumptions!$C$5),"")</f>
        <v>0</v>
      </c>
      <c r="J901" s="11"/>
      <c r="K901" s="12" t="n">
        <v>109</v>
      </c>
    </row>
    <row r="902" customFormat="false" ht="15" hidden="false" customHeight="true" outlineLevel="0" collapsed="false">
      <c r="A902" s="6" t="s">
        <v>1812</v>
      </c>
      <c r="B902" s="6" t="s">
        <v>1929</v>
      </c>
      <c r="C902" s="7" t="s">
        <v>1932</v>
      </c>
      <c r="D902" s="6" t="s">
        <v>1896</v>
      </c>
      <c r="E902" s="8"/>
      <c r="F902" s="8" t="s">
        <v>1896</v>
      </c>
      <c r="G902" s="9"/>
      <c r="H902" s="10" t="n">
        <f aca="false">IFERROR(IF(ISNUMBER(G902),J902/G902,J902/Assumptions!$C$4),"")</f>
        <v>0</v>
      </c>
      <c r="I902" s="10" t="n">
        <f aca="false">IFERROR(H902*(1+Assumptions!$C$5),"")</f>
        <v>0</v>
      </c>
      <c r="J902" s="11"/>
      <c r="K902" s="12" t="n">
        <v>109</v>
      </c>
    </row>
    <row r="903" customFormat="false" ht="27.75" hidden="false" customHeight="true" outlineLevel="0" collapsed="false">
      <c r="A903" s="6" t="s">
        <v>1812</v>
      </c>
      <c r="B903" s="6" t="s">
        <v>1929</v>
      </c>
      <c r="C903" s="7" t="s">
        <v>1933</v>
      </c>
      <c r="D903" s="6" t="s">
        <v>1896</v>
      </c>
      <c r="E903" s="8"/>
      <c r="F903" s="8" t="s">
        <v>1896</v>
      </c>
      <c r="G903" s="9"/>
      <c r="H903" s="10" t="n">
        <f aca="false">IFERROR(IF(ISNUMBER(G903),J903/G903,J903/Assumptions!$C$4),"")</f>
        <v>0</v>
      </c>
      <c r="I903" s="10" t="n">
        <f aca="false">IFERROR(H903*(1+Assumptions!$C$5),"")</f>
        <v>0</v>
      </c>
      <c r="J903" s="11"/>
      <c r="K903" s="12" t="n">
        <v>109</v>
      </c>
    </row>
    <row r="904" customFormat="false" ht="15" hidden="false" customHeight="true" outlineLevel="0" collapsed="false">
      <c r="A904" s="6" t="s">
        <v>1812</v>
      </c>
      <c r="B904" s="6" t="s">
        <v>1929</v>
      </c>
      <c r="C904" s="7" t="s">
        <v>1934</v>
      </c>
      <c r="D904" s="6" t="s">
        <v>1896</v>
      </c>
      <c r="E904" s="8"/>
      <c r="F904" s="8" t="s">
        <v>1902</v>
      </c>
      <c r="G904" s="9"/>
      <c r="H904" s="10" t="n">
        <f aca="false">IFERROR(IF(ISNUMBER(G904),J904/G904,J904/Assumptions!$C$4),"")</f>
        <v>0</v>
      </c>
      <c r="I904" s="10" t="n">
        <f aca="false">IFERROR(H904*(1+Assumptions!$C$5),"")</f>
        <v>0</v>
      </c>
      <c r="J904" s="11"/>
      <c r="K904" s="12" t="n">
        <v>109</v>
      </c>
    </row>
    <row r="905" customFormat="false" ht="27.75" hidden="false" customHeight="true" outlineLevel="0" collapsed="false">
      <c r="A905" s="6" t="s">
        <v>1812</v>
      </c>
      <c r="B905" s="6" t="s">
        <v>1929</v>
      </c>
      <c r="C905" s="7" t="s">
        <v>1935</v>
      </c>
      <c r="D905" s="6" t="s">
        <v>1896</v>
      </c>
      <c r="E905" s="8"/>
      <c r="F905" s="8" t="s">
        <v>1902</v>
      </c>
      <c r="G905" s="9"/>
      <c r="H905" s="10" t="n">
        <f aca="false">IFERROR(IF(ISNUMBER(G905),J905/G905,J905/Assumptions!$C$4),"")</f>
        <v>0</v>
      </c>
      <c r="I905" s="10" t="n">
        <f aca="false">IFERROR(H905*(1+Assumptions!$C$5),"")</f>
        <v>0</v>
      </c>
      <c r="J905" s="11"/>
      <c r="K905" s="12" t="n">
        <v>109</v>
      </c>
    </row>
    <row r="906" customFormat="false" ht="15" hidden="false" customHeight="true" outlineLevel="0" collapsed="false">
      <c r="A906" s="6" t="s">
        <v>1812</v>
      </c>
      <c r="B906" s="6" t="s">
        <v>1929</v>
      </c>
      <c r="C906" s="7" t="s">
        <v>1936</v>
      </c>
      <c r="D906" s="6" t="s">
        <v>1902</v>
      </c>
      <c r="E906" s="8"/>
      <c r="F906" s="8" t="s">
        <v>1896</v>
      </c>
      <c r="G906" s="9"/>
      <c r="H906" s="10" t="n">
        <f aca="false">IFERROR(IF(ISNUMBER(G906),J906/G906,J906/Assumptions!$C$4),"")</f>
        <v>0</v>
      </c>
      <c r="I906" s="10" t="n">
        <f aca="false">IFERROR(H906*(1+Assumptions!$C$5),"")</f>
        <v>0</v>
      </c>
      <c r="J906" s="11"/>
      <c r="K906" s="12" t="n">
        <v>109</v>
      </c>
    </row>
    <row r="907" customFormat="false" ht="15" hidden="false" customHeight="true" outlineLevel="0" collapsed="false">
      <c r="A907" s="6" t="s">
        <v>1812</v>
      </c>
      <c r="B907" s="6" t="s">
        <v>1929</v>
      </c>
      <c r="C907" s="7" t="s">
        <v>1937</v>
      </c>
      <c r="D907" s="6" t="s">
        <v>1902</v>
      </c>
      <c r="E907" s="8"/>
      <c r="F907" s="8" t="s">
        <v>1902</v>
      </c>
      <c r="G907" s="9"/>
      <c r="H907" s="10" t="n">
        <f aca="false">IFERROR(IF(ISNUMBER(G907),J907/G907,J907/Assumptions!$C$4),"")</f>
        <v>0</v>
      </c>
      <c r="I907" s="10" t="n">
        <f aca="false">IFERROR(H907*(1+Assumptions!$C$5),"")</f>
        <v>0</v>
      </c>
      <c r="J907" s="11"/>
      <c r="K907" s="12" t="n">
        <v>109</v>
      </c>
    </row>
    <row r="908" customFormat="false" ht="15" hidden="false" customHeight="true" outlineLevel="0" collapsed="false">
      <c r="A908" s="6" t="s">
        <v>1812</v>
      </c>
      <c r="B908" s="6" t="s">
        <v>1929</v>
      </c>
      <c r="C908" s="7" t="s">
        <v>1938</v>
      </c>
      <c r="D908" s="6" t="s">
        <v>1902</v>
      </c>
      <c r="E908" s="8"/>
      <c r="F908" s="8" t="s">
        <v>1904</v>
      </c>
      <c r="G908" s="9"/>
      <c r="H908" s="10" t="n">
        <f aca="false">IFERROR(IF(ISNUMBER(G908),J908/G908,J908/Assumptions!$C$4),"")</f>
        <v>0</v>
      </c>
      <c r="I908" s="10" t="n">
        <f aca="false">IFERROR(H908*(1+Assumptions!$C$5),"")</f>
        <v>0</v>
      </c>
      <c r="J908" s="11"/>
      <c r="K908" s="12" t="n">
        <v>109</v>
      </c>
    </row>
    <row r="909" customFormat="false" ht="27.75" hidden="false" customHeight="true" outlineLevel="0" collapsed="false">
      <c r="A909" s="6" t="s">
        <v>1812</v>
      </c>
      <c r="B909" s="6" t="s">
        <v>1939</v>
      </c>
      <c r="C909" s="7" t="s">
        <v>1940</v>
      </c>
      <c r="D909" s="6" t="s">
        <v>1909</v>
      </c>
      <c r="E909" s="8"/>
      <c r="F909" s="8" t="s">
        <v>1904</v>
      </c>
      <c r="G909" s="9"/>
      <c r="H909" s="10" t="n">
        <f aca="false">IFERROR(IF(ISNUMBER(G909),J909/G909,J909/Assumptions!$C$4),"")</f>
        <v>0</v>
      </c>
      <c r="I909" s="10" t="n">
        <f aca="false">IFERROR(H909*(1+Assumptions!$C$5),"")</f>
        <v>0</v>
      </c>
      <c r="J909" s="11"/>
      <c r="K909" s="12" t="n">
        <v>109</v>
      </c>
    </row>
    <row r="910" customFormat="false" ht="27.75" hidden="false" customHeight="true" outlineLevel="0" collapsed="false">
      <c r="A910" s="6" t="s">
        <v>1812</v>
      </c>
      <c r="B910" s="6" t="s">
        <v>1939</v>
      </c>
      <c r="C910" s="7" t="s">
        <v>1941</v>
      </c>
      <c r="D910" s="6" t="s">
        <v>1909</v>
      </c>
      <c r="E910" s="8"/>
      <c r="F910" s="8" t="s">
        <v>1911</v>
      </c>
      <c r="G910" s="9"/>
      <c r="H910" s="10" t="n">
        <f aca="false">IFERROR(IF(ISNUMBER(G910),J910/G910,J910/Assumptions!$C$4),"")</f>
        <v>0</v>
      </c>
      <c r="I910" s="10" t="n">
        <f aca="false">IFERROR(H910*(1+Assumptions!$C$5),"")</f>
        <v>0</v>
      </c>
      <c r="J910" s="11"/>
      <c r="K910" s="12" t="n">
        <v>109</v>
      </c>
    </row>
    <row r="911" customFormat="false" ht="27.75" hidden="false" customHeight="true" outlineLevel="0" collapsed="false">
      <c r="A911" s="6" t="s">
        <v>1812</v>
      </c>
      <c r="B911" s="6" t="s">
        <v>1939</v>
      </c>
      <c r="C911" s="7" t="s">
        <v>1942</v>
      </c>
      <c r="D911" s="6" t="s">
        <v>1913</v>
      </c>
      <c r="E911" s="8"/>
      <c r="F911" s="8" t="s">
        <v>1904</v>
      </c>
      <c r="G911" s="9"/>
      <c r="H911" s="10" t="n">
        <f aca="false">IFERROR(IF(ISNUMBER(G911),J911/G911,J911/Assumptions!$C$4),"")</f>
        <v>0</v>
      </c>
      <c r="I911" s="10" t="n">
        <f aca="false">IFERROR(H911*(1+Assumptions!$C$5),"")</f>
        <v>0</v>
      </c>
      <c r="J911" s="11"/>
      <c r="K911" s="12" t="n">
        <v>109</v>
      </c>
    </row>
    <row r="912" customFormat="false" ht="27.75" hidden="false" customHeight="true" outlineLevel="0" collapsed="false">
      <c r="A912" s="6" t="s">
        <v>1812</v>
      </c>
      <c r="B912" s="6" t="s">
        <v>1939</v>
      </c>
      <c r="C912" s="7" t="s">
        <v>1943</v>
      </c>
      <c r="D912" s="6" t="s">
        <v>1913</v>
      </c>
      <c r="E912" s="8"/>
      <c r="F912" s="8" t="s">
        <v>1911</v>
      </c>
      <c r="G912" s="9"/>
      <c r="H912" s="10" t="n">
        <f aca="false">IFERROR(IF(ISNUMBER(G912),J912/G912,J912/Assumptions!$C$4),"")</f>
        <v>0</v>
      </c>
      <c r="I912" s="10" t="n">
        <f aca="false">IFERROR(H912*(1+Assumptions!$C$5),"")</f>
        <v>0</v>
      </c>
      <c r="J912" s="11"/>
      <c r="K912" s="12" t="n">
        <v>109</v>
      </c>
    </row>
    <row r="913" customFormat="false" ht="27.75" hidden="false" customHeight="true" outlineLevel="0" collapsed="false">
      <c r="A913" s="6" t="s">
        <v>1812</v>
      </c>
      <c r="B913" s="6" t="s">
        <v>1939</v>
      </c>
      <c r="C913" s="7" t="s">
        <v>1944</v>
      </c>
      <c r="D913" s="6" t="s">
        <v>1916</v>
      </c>
      <c r="E913" s="8"/>
      <c r="F913" s="8" t="s">
        <v>1918</v>
      </c>
      <c r="G913" s="9"/>
      <c r="H913" s="10" t="n">
        <f aca="false">IFERROR(IF(ISNUMBER(G913),J913/G913,J913/Assumptions!$C$4),"")</f>
        <v>0</v>
      </c>
      <c r="I913" s="10" t="n">
        <f aca="false">IFERROR(H913*(1+Assumptions!$C$5),"")</f>
        <v>0</v>
      </c>
      <c r="J913" s="11"/>
      <c r="K913" s="12" t="n">
        <v>109</v>
      </c>
    </row>
    <row r="914" customFormat="false" ht="15" hidden="false" customHeight="true" outlineLevel="0" collapsed="false">
      <c r="A914" s="6" t="s">
        <v>1812</v>
      </c>
      <c r="B914" s="6" t="s">
        <v>1945</v>
      </c>
      <c r="C914" s="7" t="s">
        <v>1946</v>
      </c>
      <c r="D914" s="6" t="s">
        <v>1896</v>
      </c>
      <c r="E914" s="8"/>
      <c r="F914" s="8" t="s">
        <v>1896</v>
      </c>
      <c r="G914" s="9"/>
      <c r="H914" s="10" t="n">
        <f aca="false">IFERROR(IF(ISNUMBER(G914),J914/G914,J914/Assumptions!$C$4),"")</f>
        <v>0</v>
      </c>
      <c r="I914" s="10" t="n">
        <f aca="false">IFERROR(H914*(1+Assumptions!$C$5),"")</f>
        <v>0</v>
      </c>
      <c r="J914" s="11"/>
      <c r="K914" s="12" t="n">
        <v>110</v>
      </c>
    </row>
    <row r="915" customFormat="false" ht="15" hidden="false" customHeight="true" outlineLevel="0" collapsed="false">
      <c r="A915" s="6" t="s">
        <v>1812</v>
      </c>
      <c r="B915" s="6" t="s">
        <v>1945</v>
      </c>
      <c r="C915" s="7" t="s">
        <v>1947</v>
      </c>
      <c r="D915" s="6" t="s">
        <v>1902</v>
      </c>
      <c r="E915" s="8"/>
      <c r="F915" s="8" t="s">
        <v>1902</v>
      </c>
      <c r="G915" s="9"/>
      <c r="H915" s="10" t="n">
        <f aca="false">IFERROR(IF(ISNUMBER(G915),J915/G915,J915/Assumptions!$C$4),"")</f>
        <v>0</v>
      </c>
      <c r="I915" s="10" t="n">
        <f aca="false">IFERROR(H915*(1+Assumptions!$C$5),"")</f>
        <v>0</v>
      </c>
      <c r="J915" s="11"/>
      <c r="K915" s="12" t="n">
        <v>110</v>
      </c>
    </row>
    <row r="916" customFormat="false" ht="15" hidden="false" customHeight="true" outlineLevel="0" collapsed="false">
      <c r="A916" s="6" t="s">
        <v>1812</v>
      </c>
      <c r="B916" s="6" t="s">
        <v>1945</v>
      </c>
      <c r="C916" s="7" t="s">
        <v>1948</v>
      </c>
      <c r="D916" s="6" t="s">
        <v>1909</v>
      </c>
      <c r="E916" s="8"/>
      <c r="F916" s="8" t="s">
        <v>1909</v>
      </c>
      <c r="G916" s="9"/>
      <c r="H916" s="10" t="n">
        <f aca="false">IFERROR(IF(ISNUMBER(G916),J916/G916,J916/Assumptions!$C$4),"")</f>
        <v>0</v>
      </c>
      <c r="I916" s="10" t="n">
        <f aca="false">IFERROR(H916*(1+Assumptions!$C$5),"")</f>
        <v>0</v>
      </c>
      <c r="J916" s="11"/>
      <c r="K916" s="12" t="n">
        <v>110</v>
      </c>
    </row>
    <row r="917" customFormat="false" ht="15" hidden="false" customHeight="true" outlineLevel="0" collapsed="false">
      <c r="A917" s="6" t="s">
        <v>1812</v>
      </c>
      <c r="B917" s="6" t="s">
        <v>1945</v>
      </c>
      <c r="C917" s="7" t="s">
        <v>1949</v>
      </c>
      <c r="D917" s="6" t="s">
        <v>1913</v>
      </c>
      <c r="E917" s="8"/>
      <c r="F917" s="8" t="s">
        <v>1913</v>
      </c>
      <c r="G917" s="9"/>
      <c r="H917" s="10" t="n">
        <f aca="false">IFERROR(IF(ISNUMBER(G917),J917/G917,J917/Assumptions!$C$4),"")</f>
        <v>0</v>
      </c>
      <c r="I917" s="10" t="n">
        <f aca="false">IFERROR(H917*(1+Assumptions!$C$5),"")</f>
        <v>0</v>
      </c>
      <c r="J917" s="11"/>
      <c r="K917" s="12" t="n">
        <v>110</v>
      </c>
    </row>
    <row r="918" customFormat="false" ht="15" hidden="false" customHeight="true" outlineLevel="0" collapsed="false">
      <c r="A918" s="6" t="s">
        <v>1812</v>
      </c>
      <c r="B918" s="6" t="s">
        <v>1945</v>
      </c>
      <c r="C918" s="7" t="s">
        <v>1950</v>
      </c>
      <c r="D918" s="6" t="s">
        <v>1916</v>
      </c>
      <c r="E918" s="8"/>
      <c r="F918" s="8" t="s">
        <v>1916</v>
      </c>
      <c r="G918" s="9"/>
      <c r="H918" s="10" t="n">
        <f aca="false">IFERROR(IF(ISNUMBER(G918),J918/G918,J918/Assumptions!$C$4),"")</f>
        <v>0</v>
      </c>
      <c r="I918" s="10" t="n">
        <f aca="false">IFERROR(H918*(1+Assumptions!$C$5),"")</f>
        <v>0</v>
      </c>
      <c r="J918" s="11"/>
      <c r="K918" s="12" t="n">
        <v>110</v>
      </c>
    </row>
    <row r="919" customFormat="false" ht="15" hidden="false" customHeight="true" outlineLevel="0" collapsed="false">
      <c r="A919" s="6" t="s">
        <v>1812</v>
      </c>
      <c r="B919" s="6" t="s">
        <v>1951</v>
      </c>
      <c r="C919" s="7" t="s">
        <v>1952</v>
      </c>
      <c r="D919" s="6" t="s">
        <v>1896</v>
      </c>
      <c r="E919" s="8"/>
      <c r="F919" s="8" t="s">
        <v>1953</v>
      </c>
      <c r="G919" s="9"/>
      <c r="H919" s="10" t="n">
        <f aca="false">IFERROR(IF(ISNUMBER(G919),J919/G919,J919/Assumptions!$C$4),"")</f>
        <v>0</v>
      </c>
      <c r="I919" s="10" t="n">
        <f aca="false">IFERROR(H919*(1+Assumptions!$C$5),"")</f>
        <v>0</v>
      </c>
      <c r="J919" s="11"/>
      <c r="K919" s="12" t="n">
        <v>110</v>
      </c>
    </row>
    <row r="920" customFormat="false" ht="15" hidden="false" customHeight="true" outlineLevel="0" collapsed="false">
      <c r="A920" s="6" t="s">
        <v>1812</v>
      </c>
      <c r="B920" s="6" t="s">
        <v>1951</v>
      </c>
      <c r="C920" s="7" t="s">
        <v>1954</v>
      </c>
      <c r="D920" s="6" t="s">
        <v>1902</v>
      </c>
      <c r="E920" s="8"/>
      <c r="F920" s="8" t="s">
        <v>1953</v>
      </c>
      <c r="G920" s="9"/>
      <c r="H920" s="10" t="n">
        <f aca="false">IFERROR(IF(ISNUMBER(G920),J920/G920,J920/Assumptions!$C$4),"")</f>
        <v>0</v>
      </c>
      <c r="I920" s="10" t="n">
        <f aca="false">IFERROR(H920*(1+Assumptions!$C$5),"")</f>
        <v>0</v>
      </c>
      <c r="J920" s="11"/>
      <c r="K920" s="12" t="n">
        <v>110</v>
      </c>
    </row>
    <row r="921" customFormat="false" ht="15" hidden="false" customHeight="true" outlineLevel="0" collapsed="false">
      <c r="A921" s="6" t="s">
        <v>1812</v>
      </c>
      <c r="B921" s="6" t="s">
        <v>1951</v>
      </c>
      <c r="C921" s="7" t="s">
        <v>1955</v>
      </c>
      <c r="D921" s="6" t="s">
        <v>1956</v>
      </c>
      <c r="E921" s="8"/>
      <c r="F921" s="8" t="s">
        <v>1957</v>
      </c>
      <c r="G921" s="9"/>
      <c r="H921" s="10" t="n">
        <f aca="false">IFERROR(IF(ISNUMBER(G921),J921/G921,J921/Assumptions!$C$4),"")</f>
        <v>0</v>
      </c>
      <c r="I921" s="10" t="n">
        <f aca="false">IFERROR(H921*(1+Assumptions!$C$5),"")</f>
        <v>0</v>
      </c>
      <c r="J921" s="11"/>
      <c r="K921" s="12" t="n">
        <v>110</v>
      </c>
    </row>
    <row r="922" customFormat="false" ht="15" hidden="false" customHeight="true" outlineLevel="0" collapsed="false">
      <c r="A922" s="6" t="s">
        <v>1812</v>
      </c>
      <c r="B922" s="6" t="s">
        <v>1951</v>
      </c>
      <c r="C922" s="7" t="s">
        <v>1958</v>
      </c>
      <c r="D922" s="6" t="s">
        <v>1959</v>
      </c>
      <c r="E922" s="8"/>
      <c r="F922" s="8" t="s">
        <v>1960</v>
      </c>
      <c r="G922" s="9"/>
      <c r="H922" s="10" t="n">
        <f aca="false">IFERROR(IF(ISNUMBER(G922),J922/G922,J922/Assumptions!$C$4),"")</f>
        <v>0</v>
      </c>
      <c r="I922" s="10" t="n">
        <f aca="false">IFERROR(H922*(1+Assumptions!$C$5),"")</f>
        <v>0</v>
      </c>
      <c r="J922" s="11"/>
      <c r="K922" s="12" t="n">
        <v>110</v>
      </c>
    </row>
    <row r="923" customFormat="false" ht="15" hidden="false" customHeight="true" outlineLevel="0" collapsed="false">
      <c r="A923" s="6" t="s">
        <v>1812</v>
      </c>
      <c r="B923" s="6" t="s">
        <v>1961</v>
      </c>
      <c r="C923" s="7" t="s">
        <v>1962</v>
      </c>
      <c r="D923" s="6" t="s">
        <v>1896</v>
      </c>
      <c r="E923" s="8"/>
      <c r="F923" s="8" t="s">
        <v>1896</v>
      </c>
      <c r="G923" s="9"/>
      <c r="H923" s="10" t="n">
        <f aca="false">IFERROR(IF(ISNUMBER(G923),J923/G923,J923/Assumptions!$C$4),"")</f>
        <v>0</v>
      </c>
      <c r="I923" s="10" t="n">
        <f aca="false">IFERROR(H923*(1+Assumptions!$C$5),"")</f>
        <v>0</v>
      </c>
      <c r="J923" s="11"/>
      <c r="K923" s="12" t="n">
        <v>111</v>
      </c>
    </row>
    <row r="924" customFormat="false" ht="15" hidden="false" customHeight="true" outlineLevel="0" collapsed="false">
      <c r="A924" s="6" t="s">
        <v>1812</v>
      </c>
      <c r="B924" s="6" t="s">
        <v>1961</v>
      </c>
      <c r="C924" s="7" t="s">
        <v>1963</v>
      </c>
      <c r="D924" s="6" t="s">
        <v>1902</v>
      </c>
      <c r="E924" s="8"/>
      <c r="F924" s="8" t="s">
        <v>1902</v>
      </c>
      <c r="G924" s="9"/>
      <c r="H924" s="10" t="n">
        <f aca="false">IFERROR(IF(ISNUMBER(G924),J924/G924,J924/Assumptions!$C$4),"")</f>
        <v>0</v>
      </c>
      <c r="I924" s="10" t="n">
        <f aca="false">IFERROR(H924*(1+Assumptions!$C$5),"")</f>
        <v>0</v>
      </c>
      <c r="J924" s="11"/>
      <c r="K924" s="12" t="n">
        <v>111</v>
      </c>
    </row>
    <row r="925" customFormat="false" ht="15" hidden="false" customHeight="true" outlineLevel="0" collapsed="false">
      <c r="A925" s="6" t="s">
        <v>1812</v>
      </c>
      <c r="B925" s="6" t="s">
        <v>1964</v>
      </c>
      <c r="C925" s="7" t="s">
        <v>1965</v>
      </c>
      <c r="D925" s="6" t="s">
        <v>1896</v>
      </c>
      <c r="E925" s="8"/>
      <c r="F925" s="8" t="s">
        <v>1953</v>
      </c>
      <c r="G925" s="9"/>
      <c r="H925" s="10" t="n">
        <f aca="false">IFERROR(IF(ISNUMBER(G925),J925/G925,J925/Assumptions!$C$4),"")</f>
        <v>0</v>
      </c>
      <c r="I925" s="10" t="n">
        <f aca="false">IFERROR(H925*(1+Assumptions!$C$5),"")</f>
        <v>0</v>
      </c>
      <c r="J925" s="11"/>
      <c r="K925" s="12" t="n">
        <v>111</v>
      </c>
    </row>
    <row r="926" customFormat="false" ht="15" hidden="false" customHeight="true" outlineLevel="0" collapsed="false">
      <c r="A926" s="6" t="s">
        <v>1812</v>
      </c>
      <c r="B926" s="6" t="s">
        <v>1964</v>
      </c>
      <c r="C926" s="7" t="s">
        <v>1966</v>
      </c>
      <c r="D926" s="6" t="s">
        <v>1902</v>
      </c>
      <c r="E926" s="8"/>
      <c r="F926" s="8" t="s">
        <v>1953</v>
      </c>
      <c r="G926" s="9"/>
      <c r="H926" s="10" t="n">
        <f aca="false">IFERROR(IF(ISNUMBER(G926),J926/G926,J926/Assumptions!$C$4),"")</f>
        <v>0</v>
      </c>
      <c r="I926" s="10" t="n">
        <f aca="false">IFERROR(H926*(1+Assumptions!$C$5),"")</f>
        <v>0</v>
      </c>
      <c r="J926" s="11"/>
      <c r="K926" s="12" t="n">
        <v>111</v>
      </c>
    </row>
    <row r="927" customFormat="false" ht="15" hidden="false" customHeight="true" outlineLevel="0" collapsed="false">
      <c r="A927" s="6" t="s">
        <v>1812</v>
      </c>
      <c r="B927" s="6" t="s">
        <v>1967</v>
      </c>
      <c r="C927" s="7" t="s">
        <v>1968</v>
      </c>
      <c r="D927" s="6" t="s">
        <v>1896</v>
      </c>
      <c r="E927" s="8"/>
      <c r="F927" s="8" t="s">
        <v>1896</v>
      </c>
      <c r="G927" s="9"/>
      <c r="H927" s="10" t="n">
        <f aca="false">IFERROR(IF(ISNUMBER(G927),J927/G927,J927/Assumptions!$C$4),"")</f>
        <v>0</v>
      </c>
      <c r="I927" s="10" t="n">
        <f aca="false">IFERROR(H927*(1+Assumptions!$C$5),"")</f>
        <v>0</v>
      </c>
      <c r="J927" s="11"/>
      <c r="K927" s="12" t="n">
        <v>112</v>
      </c>
    </row>
    <row r="928" customFormat="false" ht="15" hidden="false" customHeight="true" outlineLevel="0" collapsed="false">
      <c r="A928" s="6" t="s">
        <v>1812</v>
      </c>
      <c r="B928" s="6" t="s">
        <v>1969</v>
      </c>
      <c r="C928" s="7" t="s">
        <v>1970</v>
      </c>
      <c r="D928" s="6" t="s">
        <v>1896</v>
      </c>
      <c r="E928" s="8"/>
      <c r="F928" s="8" t="s">
        <v>1896</v>
      </c>
      <c r="G928" s="9"/>
      <c r="H928" s="10" t="n">
        <f aca="false">IFERROR(IF(ISNUMBER(G928),J928/G928,J928/Assumptions!$C$4),"")</f>
        <v>0</v>
      </c>
      <c r="I928" s="10" t="n">
        <f aca="false">IFERROR(H928*(1+Assumptions!$C$5),"")</f>
        <v>0</v>
      </c>
      <c r="J928" s="11"/>
      <c r="K928" s="12" t="n">
        <v>113</v>
      </c>
    </row>
    <row r="929" customFormat="false" ht="15" hidden="false" customHeight="true" outlineLevel="0" collapsed="false">
      <c r="A929" s="6" t="s">
        <v>1812</v>
      </c>
      <c r="B929" s="6" t="s">
        <v>1969</v>
      </c>
      <c r="C929" s="7" t="s">
        <v>1971</v>
      </c>
      <c r="D929" s="6" t="s">
        <v>1902</v>
      </c>
      <c r="E929" s="8"/>
      <c r="F929" s="8" t="s">
        <v>1902</v>
      </c>
      <c r="G929" s="9"/>
      <c r="H929" s="10" t="n">
        <f aca="false">IFERROR(IF(ISNUMBER(G929),J929/G929,J929/Assumptions!$C$4),"")</f>
        <v>0</v>
      </c>
      <c r="I929" s="10" t="n">
        <f aca="false">IFERROR(H929*(1+Assumptions!$C$5),"")</f>
        <v>0</v>
      </c>
      <c r="J929" s="11"/>
      <c r="K929" s="12" t="n">
        <v>113</v>
      </c>
    </row>
    <row r="930" customFormat="false" ht="15" hidden="false" customHeight="true" outlineLevel="0" collapsed="false">
      <c r="A930" s="6" t="s">
        <v>1812</v>
      </c>
      <c r="B930" s="6" t="s">
        <v>1972</v>
      </c>
      <c r="C930" s="7" t="s">
        <v>1973</v>
      </c>
      <c r="D930" s="6" t="s">
        <v>1896</v>
      </c>
      <c r="E930" s="8"/>
      <c r="F930" s="8" t="s">
        <v>1896</v>
      </c>
      <c r="G930" s="9"/>
      <c r="H930" s="10" t="n">
        <f aca="false">IFERROR(IF(ISNUMBER(G930),J930/G930,J930/Assumptions!$C$4),"")</f>
        <v>0</v>
      </c>
      <c r="I930" s="10" t="n">
        <f aca="false">IFERROR(H930*(1+Assumptions!$C$5),"")</f>
        <v>0</v>
      </c>
      <c r="J930" s="11"/>
      <c r="K930" s="12" t="n">
        <v>114</v>
      </c>
    </row>
    <row r="931" customFormat="false" ht="15" hidden="false" customHeight="true" outlineLevel="0" collapsed="false">
      <c r="A931" s="6" t="s">
        <v>1812</v>
      </c>
      <c r="B931" s="6" t="s">
        <v>1972</v>
      </c>
      <c r="C931" s="7" t="s">
        <v>1974</v>
      </c>
      <c r="D931" s="6" t="s">
        <v>1902</v>
      </c>
      <c r="E931" s="8"/>
      <c r="F931" s="8" t="s">
        <v>1902</v>
      </c>
      <c r="G931" s="9"/>
      <c r="H931" s="10" t="n">
        <f aca="false">IFERROR(IF(ISNUMBER(G931),J931/G931,J931/Assumptions!$C$4),"")</f>
        <v>0</v>
      </c>
      <c r="I931" s="10" t="n">
        <f aca="false">IFERROR(H931*(1+Assumptions!$C$5),"")</f>
        <v>0</v>
      </c>
      <c r="J931" s="11"/>
      <c r="K931" s="12" t="n">
        <v>114</v>
      </c>
    </row>
    <row r="932" customFormat="false" ht="15" hidden="false" customHeight="true" outlineLevel="0" collapsed="false">
      <c r="A932" s="6" t="s">
        <v>1812</v>
      </c>
      <c r="B932" s="6" t="s">
        <v>1975</v>
      </c>
      <c r="C932" s="7" t="s">
        <v>1976</v>
      </c>
      <c r="D932" s="6" t="s">
        <v>1896</v>
      </c>
      <c r="E932" s="8"/>
      <c r="F932" s="8" t="s">
        <v>1897</v>
      </c>
      <c r="G932" s="9"/>
      <c r="H932" s="10" t="n">
        <f aca="false">IFERROR(IF(ISNUMBER(G932),J932/G932,J932/Assumptions!$C$4),"")</f>
        <v>0</v>
      </c>
      <c r="I932" s="10" t="n">
        <f aca="false">IFERROR(H932*(1+Assumptions!$C$5),"")</f>
        <v>0</v>
      </c>
      <c r="J932" s="11"/>
      <c r="K932" s="12" t="n">
        <v>114</v>
      </c>
    </row>
    <row r="933" customFormat="false" ht="15" hidden="false" customHeight="true" outlineLevel="0" collapsed="false">
      <c r="A933" s="6" t="s">
        <v>1812</v>
      </c>
      <c r="B933" s="6" t="s">
        <v>1975</v>
      </c>
      <c r="C933" s="7" t="s">
        <v>1977</v>
      </c>
      <c r="D933" s="6" t="s">
        <v>1896</v>
      </c>
      <c r="E933" s="8"/>
      <c r="F933" s="8" t="s">
        <v>1896</v>
      </c>
      <c r="G933" s="9"/>
      <c r="H933" s="10" t="n">
        <f aca="false">IFERROR(IF(ISNUMBER(G933),J933/G933,J933/Assumptions!$C$4),"")</f>
        <v>0</v>
      </c>
      <c r="I933" s="10" t="n">
        <f aca="false">IFERROR(H933*(1+Assumptions!$C$5),"")</f>
        <v>0</v>
      </c>
      <c r="J933" s="11"/>
      <c r="K933" s="12" t="n">
        <v>114</v>
      </c>
    </row>
    <row r="934" customFormat="false" ht="15" hidden="false" customHeight="true" outlineLevel="0" collapsed="false">
      <c r="A934" s="6" t="s">
        <v>1812</v>
      </c>
      <c r="B934" s="6" t="s">
        <v>1978</v>
      </c>
      <c r="C934" s="7" t="s">
        <v>1979</v>
      </c>
      <c r="D934" s="6" t="s">
        <v>1980</v>
      </c>
      <c r="E934" s="8"/>
      <c r="F934" s="8"/>
      <c r="G934" s="9"/>
      <c r="H934" s="10" t="n">
        <f aca="false">IFERROR(IF(ISNUMBER(G934),J934/G934,J934/Assumptions!$C$4),"")</f>
        <v>0</v>
      </c>
      <c r="I934" s="10" t="n">
        <f aca="false">IFERROR(H934*(1+Assumptions!$C$5),"")</f>
        <v>0</v>
      </c>
      <c r="J934" s="11"/>
      <c r="K934" s="12" t="n">
        <v>114</v>
      </c>
    </row>
    <row r="935" customFormat="false" ht="15" hidden="false" customHeight="true" outlineLevel="0" collapsed="false">
      <c r="A935" s="6" t="s">
        <v>1812</v>
      </c>
      <c r="B935" s="6" t="s">
        <v>1978</v>
      </c>
      <c r="C935" s="7" t="s">
        <v>1981</v>
      </c>
      <c r="D935" s="6" t="s">
        <v>1982</v>
      </c>
      <c r="E935" s="8"/>
      <c r="F935" s="8"/>
      <c r="G935" s="9"/>
      <c r="H935" s="10" t="n">
        <f aca="false">IFERROR(IF(ISNUMBER(G935),J935/G935,J935/Assumptions!$C$4),"")</f>
        <v>0</v>
      </c>
      <c r="I935" s="10" t="n">
        <f aca="false">IFERROR(H935*(1+Assumptions!$C$5),"")</f>
        <v>0</v>
      </c>
      <c r="J935" s="11"/>
      <c r="K935" s="12" t="n">
        <v>114</v>
      </c>
    </row>
    <row r="936" customFormat="false" ht="15" hidden="false" customHeight="true" outlineLevel="0" collapsed="false">
      <c r="A936" s="6" t="s">
        <v>1812</v>
      </c>
      <c r="B936" s="6" t="s">
        <v>1983</v>
      </c>
      <c r="C936" s="7" t="s">
        <v>1984</v>
      </c>
      <c r="D936" s="6" t="s">
        <v>1985</v>
      </c>
      <c r="E936" s="8"/>
      <c r="F936" s="8"/>
      <c r="G936" s="9"/>
      <c r="H936" s="10" t="n">
        <f aca="false">IFERROR(IF(ISNUMBER(G936),J936/G936,J936/Assumptions!$C$4),"")</f>
        <v>0</v>
      </c>
      <c r="I936" s="10" t="n">
        <f aca="false">IFERROR(H936*(1+Assumptions!$C$5),"")</f>
        <v>0</v>
      </c>
      <c r="J936" s="11"/>
      <c r="K936" s="12" t="n">
        <v>114</v>
      </c>
    </row>
    <row r="937" customFormat="false" ht="15" hidden="false" customHeight="true" outlineLevel="0" collapsed="false">
      <c r="A937" s="6" t="s">
        <v>1812</v>
      </c>
      <c r="B937" s="6" t="s">
        <v>1983</v>
      </c>
      <c r="C937" s="7" t="s">
        <v>1986</v>
      </c>
      <c r="D937" s="6" t="s">
        <v>1987</v>
      </c>
      <c r="E937" s="8"/>
      <c r="F937" s="8"/>
      <c r="G937" s="9"/>
      <c r="H937" s="10" t="n">
        <f aca="false">IFERROR(IF(ISNUMBER(G937),J937/G937,J937/Assumptions!$C$4),"")</f>
        <v>0</v>
      </c>
      <c r="I937" s="10" t="n">
        <f aca="false">IFERROR(H937*(1+Assumptions!$C$5),"")</f>
        <v>0</v>
      </c>
      <c r="J937" s="11"/>
      <c r="K937" s="12" t="n">
        <v>114</v>
      </c>
    </row>
    <row r="938" customFormat="false" ht="15" hidden="false" customHeight="true" outlineLevel="0" collapsed="false">
      <c r="A938" s="6" t="s">
        <v>1812</v>
      </c>
      <c r="B938" s="6" t="s">
        <v>1988</v>
      </c>
      <c r="C938" s="7" t="s">
        <v>1989</v>
      </c>
      <c r="D938" s="6" t="s">
        <v>1990</v>
      </c>
      <c r="E938" s="8"/>
      <c r="F938" s="8"/>
      <c r="G938" s="9"/>
      <c r="H938" s="10" t="n">
        <f aca="false">IFERROR(IF(ISNUMBER(G938),J938/G938,J938/Assumptions!$C$4),"")</f>
        <v>0</v>
      </c>
      <c r="I938" s="10" t="n">
        <f aca="false">IFERROR(H938*(1+Assumptions!$C$5),"")</f>
        <v>0</v>
      </c>
      <c r="J938" s="11"/>
      <c r="K938" s="12" t="n">
        <v>114</v>
      </c>
    </row>
    <row r="939" customFormat="false" ht="15" hidden="false" customHeight="true" outlineLevel="0" collapsed="false">
      <c r="A939" s="6" t="s">
        <v>1812</v>
      </c>
      <c r="B939" s="6" t="s">
        <v>1988</v>
      </c>
      <c r="C939" s="7" t="s">
        <v>1991</v>
      </c>
      <c r="D939" s="6" t="s">
        <v>1992</v>
      </c>
      <c r="E939" s="8"/>
      <c r="F939" s="8"/>
      <c r="G939" s="9"/>
      <c r="H939" s="10" t="n">
        <f aca="false">IFERROR(IF(ISNUMBER(G939),J939/G939,J939/Assumptions!$C$4),"")</f>
        <v>0</v>
      </c>
      <c r="I939" s="10" t="n">
        <f aca="false">IFERROR(H939*(1+Assumptions!$C$5),"")</f>
        <v>0</v>
      </c>
      <c r="J939" s="11"/>
      <c r="K939" s="12" t="n">
        <v>114</v>
      </c>
    </row>
    <row r="940" customFormat="false" ht="27.75" hidden="false" customHeight="true" outlineLevel="0" collapsed="false">
      <c r="A940" s="6" t="s">
        <v>1812</v>
      </c>
      <c r="B940" s="6" t="s">
        <v>1993</v>
      </c>
      <c r="C940" s="7" t="s">
        <v>1994</v>
      </c>
      <c r="D940" s="6" t="s">
        <v>1995</v>
      </c>
      <c r="E940" s="8"/>
      <c r="F940" s="8" t="s">
        <v>1996</v>
      </c>
      <c r="G940" s="9"/>
      <c r="H940" s="10" t="n">
        <f aca="false">IFERROR(IF(ISNUMBER(G940),J940/G940,J940/Assumptions!$C$4),"")</f>
        <v>4.9</v>
      </c>
      <c r="I940" s="10" t="n">
        <f aca="false">IFERROR(H940*(1+Assumptions!$C$5),"")</f>
        <v>5.635</v>
      </c>
      <c r="J940" s="11" t="n">
        <v>9.8</v>
      </c>
      <c r="K940" s="12" t="n">
        <v>115</v>
      </c>
    </row>
    <row r="941" customFormat="false" ht="27.75" hidden="false" customHeight="true" outlineLevel="0" collapsed="false">
      <c r="A941" s="6" t="s">
        <v>1812</v>
      </c>
      <c r="B941" s="6" t="s">
        <v>1993</v>
      </c>
      <c r="C941" s="7" t="s">
        <v>1997</v>
      </c>
      <c r="D941" s="6" t="s">
        <v>1998</v>
      </c>
      <c r="E941" s="8"/>
      <c r="F941" s="8" t="s">
        <v>1996</v>
      </c>
      <c r="G941" s="9"/>
      <c r="H941" s="10" t="n">
        <f aca="false">IFERROR(IF(ISNUMBER(G941),J941/G941,J941/Assumptions!$C$4),"")</f>
        <v>4.9</v>
      </c>
      <c r="I941" s="10" t="n">
        <f aca="false">IFERROR(H941*(1+Assumptions!$C$5),"")</f>
        <v>5.635</v>
      </c>
      <c r="J941" s="11" t="n">
        <v>9.8</v>
      </c>
      <c r="K941" s="12" t="n">
        <v>115</v>
      </c>
    </row>
    <row r="942" customFormat="false" ht="27.75" hidden="false" customHeight="true" outlineLevel="0" collapsed="false">
      <c r="A942" s="6" t="s">
        <v>1812</v>
      </c>
      <c r="B942" s="6" t="s">
        <v>1993</v>
      </c>
      <c r="C942" s="7" t="s">
        <v>1999</v>
      </c>
      <c r="D942" s="6" t="s">
        <v>2000</v>
      </c>
      <c r="E942" s="8"/>
      <c r="F942" s="8" t="s">
        <v>1996</v>
      </c>
      <c r="G942" s="9"/>
      <c r="H942" s="10" t="n">
        <f aca="false">IFERROR(IF(ISNUMBER(G942),J942/G942,J942/Assumptions!$C$4),"")</f>
        <v>4.9</v>
      </c>
      <c r="I942" s="10" t="n">
        <f aca="false">IFERROR(H942*(1+Assumptions!$C$5),"")</f>
        <v>5.635</v>
      </c>
      <c r="J942" s="11" t="n">
        <v>9.8</v>
      </c>
      <c r="K942" s="12" t="n">
        <v>115</v>
      </c>
    </row>
    <row r="943" customFormat="false" ht="27.75" hidden="false" customHeight="true" outlineLevel="0" collapsed="false">
      <c r="A943" s="6" t="s">
        <v>1812</v>
      </c>
      <c r="B943" s="6" t="s">
        <v>1993</v>
      </c>
      <c r="C943" s="7" t="s">
        <v>2001</v>
      </c>
      <c r="D943" s="6" t="s">
        <v>2002</v>
      </c>
      <c r="E943" s="8"/>
      <c r="F943" s="8" t="s">
        <v>1996</v>
      </c>
      <c r="G943" s="9"/>
      <c r="H943" s="10" t="n">
        <f aca="false">IFERROR(IF(ISNUMBER(G943),J943/G943,J943/Assumptions!$C$4),"")</f>
        <v>9.8</v>
      </c>
      <c r="I943" s="10" t="n">
        <f aca="false">IFERROR(H943*(1+Assumptions!$C$5),"")</f>
        <v>11.27</v>
      </c>
      <c r="J943" s="11" t="n">
        <v>19.6</v>
      </c>
      <c r="K943" s="12" t="n">
        <v>115</v>
      </c>
    </row>
    <row r="944" customFormat="false" ht="27.75" hidden="false" customHeight="true" outlineLevel="0" collapsed="false">
      <c r="A944" s="6" t="s">
        <v>1812</v>
      </c>
      <c r="B944" s="6" t="s">
        <v>1993</v>
      </c>
      <c r="C944" s="7" t="s">
        <v>2003</v>
      </c>
      <c r="D944" s="6" t="s">
        <v>2004</v>
      </c>
      <c r="E944" s="8"/>
      <c r="F944" s="8" t="s">
        <v>1996</v>
      </c>
      <c r="G944" s="9"/>
      <c r="H944" s="10" t="n">
        <f aca="false">IFERROR(IF(ISNUMBER(G944),J944/G944,J944/Assumptions!$C$4),"")</f>
        <v>9.8</v>
      </c>
      <c r="I944" s="10" t="n">
        <f aca="false">IFERROR(H944*(1+Assumptions!$C$5),"")</f>
        <v>11.27</v>
      </c>
      <c r="J944" s="11" t="n">
        <v>19.6</v>
      </c>
      <c r="K944" s="12" t="n">
        <v>115</v>
      </c>
    </row>
    <row r="945" customFormat="false" ht="27.75" hidden="false" customHeight="true" outlineLevel="0" collapsed="false">
      <c r="A945" s="6" t="s">
        <v>1812</v>
      </c>
      <c r="B945" s="6" t="s">
        <v>1993</v>
      </c>
      <c r="C945" s="7" t="s">
        <v>2005</v>
      </c>
      <c r="D945" s="6" t="s">
        <v>2006</v>
      </c>
      <c r="E945" s="8"/>
      <c r="F945" s="8" t="s">
        <v>1996</v>
      </c>
      <c r="G945" s="9"/>
      <c r="H945" s="10" t="n">
        <f aca="false">IFERROR(IF(ISNUMBER(G945),J945/G945,J945/Assumptions!$C$4),"")</f>
        <v>9.8</v>
      </c>
      <c r="I945" s="10" t="n">
        <f aca="false">IFERROR(H945*(1+Assumptions!$C$5),"")</f>
        <v>11.27</v>
      </c>
      <c r="J945" s="11" t="n">
        <v>19.6</v>
      </c>
      <c r="K945" s="12" t="n">
        <v>115</v>
      </c>
    </row>
    <row r="946" customFormat="false" ht="15" hidden="false" customHeight="true" outlineLevel="0" collapsed="false">
      <c r="A946" s="6" t="s">
        <v>1812</v>
      </c>
      <c r="B946" s="6" t="s">
        <v>2007</v>
      </c>
      <c r="C946" s="7" t="s">
        <v>2008</v>
      </c>
      <c r="D946" s="6" t="s">
        <v>2009</v>
      </c>
      <c r="E946" s="8"/>
      <c r="F946" s="8" t="s">
        <v>105</v>
      </c>
      <c r="G946" s="9"/>
      <c r="H946" s="10" t="n">
        <f aca="false">IFERROR(IF(ISNUMBER(G946),J946/G946,J946/Assumptions!$C$4),"")</f>
        <v>5.51</v>
      </c>
      <c r="I946" s="10" t="n">
        <f aca="false">IFERROR(H946*(1+Assumptions!$C$5),"")</f>
        <v>6.3365</v>
      </c>
      <c r="J946" s="11" t="n">
        <v>11.02</v>
      </c>
      <c r="K946" s="12" t="n">
        <v>116</v>
      </c>
    </row>
    <row r="947" customFormat="false" ht="15" hidden="false" customHeight="true" outlineLevel="0" collapsed="false">
      <c r="A947" s="6" t="s">
        <v>1812</v>
      </c>
      <c r="B947" s="6" t="s">
        <v>2007</v>
      </c>
      <c r="C947" s="7" t="s">
        <v>2010</v>
      </c>
      <c r="D947" s="6" t="s">
        <v>2011</v>
      </c>
      <c r="E947" s="8"/>
      <c r="F947" s="8" t="s">
        <v>105</v>
      </c>
      <c r="G947" s="9"/>
      <c r="H947" s="10" t="n">
        <f aca="false">IFERROR(IF(ISNUMBER(G947),J947/G947,J947/Assumptions!$C$4),"")</f>
        <v>17.37</v>
      </c>
      <c r="I947" s="10" t="n">
        <f aca="false">IFERROR(H947*(1+Assumptions!$C$5),"")</f>
        <v>19.9755</v>
      </c>
      <c r="J947" s="11" t="n">
        <v>34.74</v>
      </c>
      <c r="K947" s="12" t="n">
        <v>116</v>
      </c>
    </row>
    <row r="948" customFormat="false" ht="15" hidden="false" customHeight="true" outlineLevel="0" collapsed="false">
      <c r="A948" s="6" t="s">
        <v>1812</v>
      </c>
      <c r="B948" s="6" t="s">
        <v>2007</v>
      </c>
      <c r="C948" s="7" t="s">
        <v>2012</v>
      </c>
      <c r="D948" s="6" t="s">
        <v>2013</v>
      </c>
      <c r="E948" s="8"/>
      <c r="F948" s="8" t="s">
        <v>105</v>
      </c>
      <c r="G948" s="9"/>
      <c r="H948" s="10" t="n">
        <f aca="false">IFERROR(IF(ISNUMBER(G948),J948/G948,J948/Assumptions!$C$4),"")</f>
        <v>8.11</v>
      </c>
      <c r="I948" s="10" t="n">
        <f aca="false">IFERROR(H948*(1+Assumptions!$C$5),"")</f>
        <v>9.3265</v>
      </c>
      <c r="J948" s="11" t="n">
        <v>16.22</v>
      </c>
      <c r="K948" s="12" t="n">
        <v>116</v>
      </c>
    </row>
    <row r="949" customFormat="false" ht="15" hidden="false" customHeight="true" outlineLevel="0" collapsed="false">
      <c r="A949" s="6" t="s">
        <v>1812</v>
      </c>
      <c r="B949" s="6" t="s">
        <v>2007</v>
      </c>
      <c r="C949" s="7" t="s">
        <v>2014</v>
      </c>
      <c r="D949" s="6" t="s">
        <v>2015</v>
      </c>
      <c r="E949" s="8"/>
      <c r="F949" s="8" t="s">
        <v>105</v>
      </c>
      <c r="G949" s="9"/>
      <c r="H949" s="10" t="n">
        <f aca="false">IFERROR(IF(ISNUMBER(G949),J949/G949,J949/Assumptions!$C$4),"")</f>
        <v>6.29</v>
      </c>
      <c r="I949" s="10" t="n">
        <f aca="false">IFERROR(H949*(1+Assumptions!$C$5),"")</f>
        <v>7.2335</v>
      </c>
      <c r="J949" s="11" t="n">
        <v>12.58</v>
      </c>
      <c r="K949" s="12" t="n">
        <v>116</v>
      </c>
    </row>
    <row r="950" customFormat="false" ht="15" hidden="false" customHeight="true" outlineLevel="0" collapsed="false">
      <c r="A950" s="6" t="s">
        <v>1812</v>
      </c>
      <c r="B950" s="6" t="s">
        <v>2007</v>
      </c>
      <c r="C950" s="7" t="s">
        <v>2016</v>
      </c>
      <c r="D950" s="6" t="s">
        <v>2017</v>
      </c>
      <c r="E950" s="8"/>
      <c r="F950" s="8" t="s">
        <v>105</v>
      </c>
      <c r="G950" s="9"/>
      <c r="H950" s="10" t="n">
        <f aca="false">IFERROR(IF(ISNUMBER(G950),J950/G950,J950/Assumptions!$C$4),"")</f>
        <v>4.835</v>
      </c>
      <c r="I950" s="10" t="n">
        <f aca="false">IFERROR(H950*(1+Assumptions!$C$5),"")</f>
        <v>5.56025</v>
      </c>
      <c r="J950" s="11" t="n">
        <v>9.67</v>
      </c>
      <c r="K950" s="12" t="n">
        <v>116</v>
      </c>
    </row>
    <row r="951" customFormat="false" ht="15" hidden="false" customHeight="true" outlineLevel="0" collapsed="false">
      <c r="A951" s="6" t="s">
        <v>1812</v>
      </c>
      <c r="B951" s="6" t="s">
        <v>2007</v>
      </c>
      <c r="C951" s="7" t="s">
        <v>2018</v>
      </c>
      <c r="D951" s="6" t="s">
        <v>2019</v>
      </c>
      <c r="E951" s="8"/>
      <c r="F951" s="8" t="s">
        <v>105</v>
      </c>
      <c r="G951" s="9"/>
      <c r="H951" s="10" t="n">
        <f aca="false">IFERROR(IF(ISNUMBER(G951),J951/G951,J951/Assumptions!$C$4),"")</f>
        <v>15.965</v>
      </c>
      <c r="I951" s="10" t="n">
        <f aca="false">IFERROR(H951*(1+Assumptions!$C$5),"")</f>
        <v>18.35975</v>
      </c>
      <c r="J951" s="11" t="n">
        <v>31.93</v>
      </c>
      <c r="K951" s="12" t="n">
        <v>116</v>
      </c>
    </row>
    <row r="952" customFormat="false" ht="15" hidden="false" customHeight="true" outlineLevel="0" collapsed="false">
      <c r="A952" s="6" t="s">
        <v>1812</v>
      </c>
      <c r="B952" s="6" t="s">
        <v>2007</v>
      </c>
      <c r="C952" s="7" t="s">
        <v>2020</v>
      </c>
      <c r="D952" s="6" t="s">
        <v>2021</v>
      </c>
      <c r="E952" s="8"/>
      <c r="F952" s="8" t="s">
        <v>105</v>
      </c>
      <c r="G952" s="9"/>
      <c r="H952" s="10" t="n">
        <f aca="false">IFERROR(IF(ISNUMBER(G952),J952/G952,J952/Assumptions!$C$4),"")</f>
        <v>6.395</v>
      </c>
      <c r="I952" s="10" t="n">
        <f aca="false">IFERROR(H952*(1+Assumptions!$C$5),"")</f>
        <v>7.35425</v>
      </c>
      <c r="J952" s="11" t="n">
        <v>12.79</v>
      </c>
      <c r="K952" s="12" t="n">
        <v>116</v>
      </c>
    </row>
    <row r="953" customFormat="false" ht="15" hidden="false" customHeight="true" outlineLevel="0" collapsed="false">
      <c r="A953" s="6" t="s">
        <v>1812</v>
      </c>
      <c r="B953" s="6" t="s">
        <v>2007</v>
      </c>
      <c r="C953" s="7" t="s">
        <v>2022</v>
      </c>
      <c r="D953" s="6" t="s">
        <v>2023</v>
      </c>
      <c r="E953" s="8"/>
      <c r="F953" s="8" t="s">
        <v>105</v>
      </c>
      <c r="G953" s="9"/>
      <c r="H953" s="10" t="n">
        <f aca="false">IFERROR(IF(ISNUMBER(G953),J953/G953,J953/Assumptions!$C$4),"")</f>
        <v>9.83</v>
      </c>
      <c r="I953" s="10" t="n">
        <f aca="false">IFERROR(H953*(1+Assumptions!$C$5),"")</f>
        <v>11.3045</v>
      </c>
      <c r="J953" s="11" t="n">
        <v>19.66</v>
      </c>
      <c r="K953" s="12" t="n">
        <v>116</v>
      </c>
    </row>
    <row r="954" customFormat="false" ht="15" hidden="false" customHeight="true" outlineLevel="0" collapsed="false">
      <c r="A954" s="6" t="s">
        <v>1812</v>
      </c>
      <c r="B954" s="6" t="s">
        <v>2007</v>
      </c>
      <c r="C954" s="7" t="s">
        <v>2024</v>
      </c>
      <c r="D954" s="6" t="s">
        <v>2025</v>
      </c>
      <c r="E954" s="8"/>
      <c r="F954" s="8" t="s">
        <v>105</v>
      </c>
      <c r="G954" s="9"/>
      <c r="H954" s="10" t="n">
        <f aca="false">IFERROR(IF(ISNUMBER(G954),J954/G954,J954/Assumptions!$C$4),"")</f>
        <v>18.825</v>
      </c>
      <c r="I954" s="10" t="n">
        <f aca="false">IFERROR(H954*(1+Assumptions!$C$5),"")</f>
        <v>21.64875</v>
      </c>
      <c r="J954" s="11" t="n">
        <v>37.65</v>
      </c>
      <c r="K954" s="12" t="n">
        <v>116</v>
      </c>
    </row>
    <row r="955" customFormat="false" ht="15" hidden="false" customHeight="true" outlineLevel="0" collapsed="false">
      <c r="A955" s="6" t="s">
        <v>2026</v>
      </c>
      <c r="B955" s="6" t="s">
        <v>2027</v>
      </c>
      <c r="C955" s="7" t="s">
        <v>2028</v>
      </c>
      <c r="D955" s="6" t="s">
        <v>2029</v>
      </c>
      <c r="E955" s="8"/>
      <c r="F955" s="8" t="s">
        <v>2030</v>
      </c>
      <c r="G955" s="9"/>
      <c r="H955" s="10" t="n">
        <f aca="false">IFERROR(IF(ISNUMBER(G955),J955/G955,J955/Assumptions!$C$4),"")</f>
        <v>95.86</v>
      </c>
      <c r="I955" s="10" t="n">
        <f aca="false">IFERROR(H955*(1+Assumptions!$C$5),"")</f>
        <v>110.239</v>
      </c>
      <c r="J955" s="11" t="n">
        <v>191.72</v>
      </c>
      <c r="K955" s="12" t="n">
        <v>117</v>
      </c>
    </row>
    <row r="956" customFormat="false" ht="15" hidden="false" customHeight="true" outlineLevel="0" collapsed="false">
      <c r="A956" s="6" t="s">
        <v>2026</v>
      </c>
      <c r="B956" s="6" t="s">
        <v>2027</v>
      </c>
      <c r="C956" s="7" t="s">
        <v>2031</v>
      </c>
      <c r="D956" s="6" t="s">
        <v>2032</v>
      </c>
      <c r="E956" s="8"/>
      <c r="F956" s="8" t="s">
        <v>2030</v>
      </c>
      <c r="G956" s="9"/>
      <c r="H956" s="10" t="n">
        <f aca="false">IFERROR(IF(ISNUMBER(G956),J956/G956,J956/Assumptions!$C$4),"")</f>
        <v>56.82</v>
      </c>
      <c r="I956" s="10" t="n">
        <f aca="false">IFERROR(H956*(1+Assumptions!$C$5),"")</f>
        <v>65.343</v>
      </c>
      <c r="J956" s="11" t="n">
        <v>113.64</v>
      </c>
      <c r="K956" s="12" t="n">
        <v>117</v>
      </c>
    </row>
    <row r="957" customFormat="false" ht="15" hidden="false" customHeight="true" outlineLevel="0" collapsed="false">
      <c r="A957" s="6" t="s">
        <v>2026</v>
      </c>
      <c r="B957" s="6" t="s">
        <v>2027</v>
      </c>
      <c r="C957" s="7" t="s">
        <v>2033</v>
      </c>
      <c r="D957" s="6" t="s">
        <v>2034</v>
      </c>
      <c r="E957" s="8"/>
      <c r="F957" s="8" t="s">
        <v>2030</v>
      </c>
      <c r="G957" s="9"/>
      <c r="H957" s="10" t="n">
        <f aca="false">IFERROR(IF(ISNUMBER(G957),J957/G957,J957/Assumptions!$C$4),"")</f>
        <v>72.87</v>
      </c>
      <c r="I957" s="10" t="n">
        <f aca="false">IFERROR(H957*(1+Assumptions!$C$5),"")</f>
        <v>83.8005</v>
      </c>
      <c r="J957" s="11" t="n">
        <v>145.74</v>
      </c>
      <c r="K957" s="12" t="n">
        <v>117</v>
      </c>
    </row>
    <row r="958" customFormat="false" ht="15" hidden="false" customHeight="true" outlineLevel="0" collapsed="false">
      <c r="A958" s="6" t="s">
        <v>2026</v>
      </c>
      <c r="B958" s="6" t="s">
        <v>2027</v>
      </c>
      <c r="C958" s="7" t="s">
        <v>2035</v>
      </c>
      <c r="D958" s="6" t="s">
        <v>2036</v>
      </c>
      <c r="E958" s="8"/>
      <c r="F958" s="8" t="s">
        <v>2030</v>
      </c>
      <c r="G958" s="9"/>
      <c r="H958" s="10" t="n">
        <f aca="false">IFERROR(IF(ISNUMBER(G958),J958/G958,J958/Assumptions!$C$4),"")</f>
        <v>82.44</v>
      </c>
      <c r="I958" s="10" t="n">
        <f aca="false">IFERROR(H958*(1+Assumptions!$C$5),"")</f>
        <v>94.806</v>
      </c>
      <c r="J958" s="11" t="n">
        <v>164.88</v>
      </c>
      <c r="K958" s="12" t="n">
        <v>117</v>
      </c>
    </row>
    <row r="959" customFormat="false" ht="15" hidden="false" customHeight="true" outlineLevel="0" collapsed="false">
      <c r="A959" s="6" t="s">
        <v>2026</v>
      </c>
      <c r="B959" s="6" t="s">
        <v>2027</v>
      </c>
      <c r="C959" s="7" t="s">
        <v>2037</v>
      </c>
      <c r="D959" s="6" t="s">
        <v>2038</v>
      </c>
      <c r="E959" s="8"/>
      <c r="F959" s="8" t="s">
        <v>2030</v>
      </c>
      <c r="G959" s="9"/>
      <c r="H959" s="10" t="n">
        <f aca="false">IFERROR(IF(ISNUMBER(G959),J959/G959,J959/Assumptions!$C$4),"")</f>
        <v>76.59</v>
      </c>
      <c r="I959" s="10" t="n">
        <f aca="false">IFERROR(H959*(1+Assumptions!$C$5),"")</f>
        <v>88.0785</v>
      </c>
      <c r="J959" s="11" t="n">
        <v>153.18</v>
      </c>
      <c r="K959" s="12" t="n">
        <v>117</v>
      </c>
    </row>
    <row r="960" customFormat="false" ht="15" hidden="false" customHeight="true" outlineLevel="0" collapsed="false">
      <c r="A960" s="6" t="s">
        <v>2026</v>
      </c>
      <c r="B960" s="6" t="s">
        <v>2027</v>
      </c>
      <c r="C960" s="7" t="s">
        <v>2039</v>
      </c>
      <c r="D960" s="6" t="s">
        <v>2040</v>
      </c>
      <c r="E960" s="8"/>
      <c r="F960" s="8" t="s">
        <v>2030</v>
      </c>
      <c r="G960" s="9"/>
      <c r="H960" s="10" t="n">
        <f aca="false">IFERROR(IF(ISNUMBER(G960),J960/G960,J960/Assumptions!$C$4),"")</f>
        <v>106.52</v>
      </c>
      <c r="I960" s="10" t="n">
        <f aca="false">IFERROR(H960*(1+Assumptions!$C$5),"")</f>
        <v>122.498</v>
      </c>
      <c r="J960" s="11" t="n">
        <v>213.04</v>
      </c>
      <c r="K960" s="12" t="n">
        <v>117</v>
      </c>
    </row>
    <row r="961" customFormat="false" ht="15" hidden="false" customHeight="true" outlineLevel="0" collapsed="false">
      <c r="A961" s="6" t="s">
        <v>2026</v>
      </c>
      <c r="B961" s="6" t="s">
        <v>2027</v>
      </c>
      <c r="C961" s="7" t="s">
        <v>2041</v>
      </c>
      <c r="D961" s="6" t="s">
        <v>2042</v>
      </c>
      <c r="E961" s="8"/>
      <c r="F961" s="8" t="s">
        <v>2030</v>
      </c>
      <c r="G961" s="9"/>
      <c r="H961" s="10" t="n">
        <f aca="false">IFERROR(IF(ISNUMBER(G961),J961/G961,J961/Assumptions!$C$4),"")</f>
        <v>75.55</v>
      </c>
      <c r="I961" s="10" t="n">
        <f aca="false">IFERROR(H961*(1+Assumptions!$C$5),"")</f>
        <v>86.8825</v>
      </c>
      <c r="J961" s="11" t="n">
        <v>151.1</v>
      </c>
      <c r="K961" s="12" t="n">
        <v>117</v>
      </c>
    </row>
    <row r="962" customFormat="false" ht="15" hidden="false" customHeight="true" outlineLevel="0" collapsed="false">
      <c r="A962" s="6" t="s">
        <v>2026</v>
      </c>
      <c r="B962" s="6" t="s">
        <v>2027</v>
      </c>
      <c r="C962" s="7" t="s">
        <v>2043</v>
      </c>
      <c r="D962" s="6" t="s">
        <v>2044</v>
      </c>
      <c r="E962" s="8"/>
      <c r="F962" s="8" t="s">
        <v>2030</v>
      </c>
      <c r="G962" s="9"/>
      <c r="H962" s="10" t="n">
        <f aca="false">IFERROR(IF(ISNUMBER(G962),J962/G962,J962/Assumptions!$C$4),"")</f>
        <v>89.42</v>
      </c>
      <c r="I962" s="10" t="n">
        <f aca="false">IFERROR(H962*(1+Assumptions!$C$5),"")</f>
        <v>102.833</v>
      </c>
      <c r="J962" s="11" t="n">
        <v>178.84</v>
      </c>
      <c r="K962" s="12" t="n">
        <v>117</v>
      </c>
    </row>
    <row r="963" customFormat="false" ht="15" hidden="false" customHeight="true" outlineLevel="0" collapsed="false">
      <c r="A963" s="6" t="s">
        <v>2026</v>
      </c>
      <c r="B963" s="6" t="s">
        <v>2027</v>
      </c>
      <c r="C963" s="7" t="s">
        <v>2045</v>
      </c>
      <c r="D963" s="6" t="s">
        <v>2046</v>
      </c>
      <c r="E963" s="8"/>
      <c r="F963" s="8" t="s">
        <v>2030</v>
      </c>
      <c r="G963" s="9"/>
      <c r="H963" s="10" t="n">
        <f aca="false">IFERROR(IF(ISNUMBER(G963),J963/G963,J963/Assumptions!$C$4),"")</f>
        <v>92.22</v>
      </c>
      <c r="I963" s="10" t="n">
        <f aca="false">IFERROR(H963*(1+Assumptions!$C$5),"")</f>
        <v>106.053</v>
      </c>
      <c r="J963" s="11" t="n">
        <v>184.44</v>
      </c>
      <c r="K963" s="12" t="n">
        <v>117</v>
      </c>
    </row>
    <row r="964" customFormat="false" ht="15" hidden="false" customHeight="true" outlineLevel="0" collapsed="false">
      <c r="A964" s="6" t="s">
        <v>2026</v>
      </c>
      <c r="B964" s="6" t="s">
        <v>2027</v>
      </c>
      <c r="C964" s="7" t="s">
        <v>2047</v>
      </c>
      <c r="D964" s="6" t="s">
        <v>2048</v>
      </c>
      <c r="E964" s="8"/>
      <c r="F964" s="8" t="s">
        <v>2030</v>
      </c>
      <c r="G964" s="9"/>
      <c r="H964" s="10" t="n">
        <f aca="false">IFERROR(IF(ISNUMBER(G964),J964/G964,J964/Assumptions!$C$4),"")</f>
        <v>87.77</v>
      </c>
      <c r="I964" s="10" t="n">
        <f aca="false">IFERROR(H964*(1+Assumptions!$C$5),"")</f>
        <v>100.9355</v>
      </c>
      <c r="J964" s="11" t="n">
        <v>175.54</v>
      </c>
      <c r="K964" s="12" t="n">
        <v>117</v>
      </c>
    </row>
    <row r="965" customFormat="false" ht="27.75" hidden="false" customHeight="true" outlineLevel="0" collapsed="false">
      <c r="A965" s="6" t="s">
        <v>2026</v>
      </c>
      <c r="B965" s="6" t="s">
        <v>2027</v>
      </c>
      <c r="C965" s="7" t="s">
        <v>2049</v>
      </c>
      <c r="D965" s="6" t="s">
        <v>2050</v>
      </c>
      <c r="E965" s="8"/>
      <c r="F965" s="8" t="s">
        <v>2030</v>
      </c>
      <c r="G965" s="9"/>
      <c r="H965" s="10" t="n">
        <f aca="false">IFERROR(IF(ISNUMBER(G965),J965/G965,J965/Assumptions!$C$4),"")</f>
        <v>118.55</v>
      </c>
      <c r="I965" s="10" t="n">
        <f aca="false">IFERROR(H965*(1+Assumptions!$C$5),"")</f>
        <v>136.3325</v>
      </c>
      <c r="J965" s="11" t="n">
        <v>237.1</v>
      </c>
      <c r="K965" s="12" t="n">
        <v>117</v>
      </c>
    </row>
    <row r="966" customFormat="false" ht="15" hidden="false" customHeight="true" outlineLevel="0" collapsed="false">
      <c r="A966" s="6" t="s">
        <v>2026</v>
      </c>
      <c r="B966" s="6" t="s">
        <v>2027</v>
      </c>
      <c r="C966" s="7" t="s">
        <v>2051</v>
      </c>
      <c r="D966" s="6" t="s">
        <v>2052</v>
      </c>
      <c r="E966" s="8"/>
      <c r="F966" s="8" t="s">
        <v>2030</v>
      </c>
      <c r="G966" s="9"/>
      <c r="H966" s="10" t="n">
        <f aca="false">IFERROR(IF(ISNUMBER(G966),J966/G966,J966/Assumptions!$C$4),"")</f>
        <v>129.48</v>
      </c>
      <c r="I966" s="10" t="n">
        <f aca="false">IFERROR(H966*(1+Assumptions!$C$5),"")</f>
        <v>148.902</v>
      </c>
      <c r="J966" s="11" t="n">
        <v>258.96</v>
      </c>
      <c r="K966" s="12" t="n">
        <v>117</v>
      </c>
    </row>
    <row r="967" customFormat="false" ht="15" hidden="false" customHeight="true" outlineLevel="0" collapsed="false">
      <c r="A967" s="6" t="s">
        <v>2026</v>
      </c>
      <c r="B967" s="6" t="s">
        <v>2027</v>
      </c>
      <c r="C967" s="7" t="s">
        <v>2053</v>
      </c>
      <c r="D967" s="6" t="s">
        <v>2054</v>
      </c>
      <c r="E967" s="8"/>
      <c r="F967" s="8" t="s">
        <v>2030</v>
      </c>
      <c r="G967" s="9"/>
      <c r="H967" s="10" t="n">
        <f aca="false">IFERROR(IF(ISNUMBER(G967),J967/G967,J967/Assumptions!$C$4),"")</f>
        <v>79.39</v>
      </c>
      <c r="I967" s="10" t="n">
        <f aca="false">IFERROR(H967*(1+Assumptions!$C$5),"")</f>
        <v>91.2985</v>
      </c>
      <c r="J967" s="11" t="n">
        <v>158.78</v>
      </c>
      <c r="K967" s="12" t="n">
        <v>117</v>
      </c>
    </row>
    <row r="968" customFormat="false" ht="15" hidden="false" customHeight="true" outlineLevel="0" collapsed="false">
      <c r="A968" s="6" t="s">
        <v>2026</v>
      </c>
      <c r="B968" s="6" t="s">
        <v>2027</v>
      </c>
      <c r="C968" s="7" t="s">
        <v>2055</v>
      </c>
      <c r="D968" s="6" t="s">
        <v>2056</v>
      </c>
      <c r="E968" s="8"/>
      <c r="F968" s="8" t="s">
        <v>2030</v>
      </c>
      <c r="G968" s="9"/>
      <c r="H968" s="10" t="n">
        <f aca="false">IFERROR(IF(ISNUMBER(G968),J968/G968,J968/Assumptions!$C$4),"")</f>
        <v>92.25</v>
      </c>
      <c r="I968" s="10" t="n">
        <f aca="false">IFERROR(H968*(1+Assumptions!$C$5),"")</f>
        <v>106.0875</v>
      </c>
      <c r="J968" s="11" t="n">
        <v>184.5</v>
      </c>
      <c r="K968" s="12" t="n">
        <v>117</v>
      </c>
    </row>
    <row r="969" customFormat="false" ht="15" hidden="false" customHeight="true" outlineLevel="0" collapsed="false">
      <c r="A969" s="6" t="s">
        <v>2026</v>
      </c>
      <c r="B969" s="6" t="s">
        <v>2027</v>
      </c>
      <c r="C969" s="7" t="s">
        <v>2057</v>
      </c>
      <c r="D969" s="6" t="s">
        <v>2058</v>
      </c>
      <c r="E969" s="8"/>
      <c r="F969" s="8" t="s">
        <v>2030</v>
      </c>
      <c r="G969" s="9"/>
      <c r="H969" s="10" t="n">
        <f aca="false">IFERROR(IF(ISNUMBER(G969),J969/G969,J969/Assumptions!$C$4),"")</f>
        <v>61.88</v>
      </c>
      <c r="I969" s="10" t="n">
        <f aca="false">IFERROR(H969*(1+Assumptions!$C$5),"")</f>
        <v>71.162</v>
      </c>
      <c r="J969" s="11" t="n">
        <v>123.76</v>
      </c>
      <c r="K969" s="12" t="n">
        <v>117</v>
      </c>
    </row>
    <row r="970" customFormat="false" ht="15" hidden="false" customHeight="true" outlineLevel="0" collapsed="false">
      <c r="A970" s="6" t="s">
        <v>2026</v>
      </c>
      <c r="B970" s="6" t="s">
        <v>2059</v>
      </c>
      <c r="C970" s="7" t="s">
        <v>2060</v>
      </c>
      <c r="D970" s="6" t="s">
        <v>2061</v>
      </c>
      <c r="E970" s="8"/>
      <c r="F970" s="8" t="s">
        <v>2062</v>
      </c>
      <c r="G970" s="9"/>
      <c r="H970" s="10" t="n">
        <f aca="false">IFERROR(IF(ISNUMBER(G970),J970/G970,J970/Assumptions!$C$4),"")</f>
        <v>0</v>
      </c>
      <c r="I970" s="10" t="n">
        <f aca="false">IFERROR(H970*(1+Assumptions!$C$5),"")</f>
        <v>0</v>
      </c>
      <c r="J970" s="11"/>
      <c r="K970" s="12" t="n">
        <v>117</v>
      </c>
    </row>
    <row r="971" customFormat="false" ht="15" hidden="false" customHeight="true" outlineLevel="0" collapsed="false">
      <c r="A971" s="6" t="s">
        <v>2026</v>
      </c>
      <c r="B971" s="6" t="s">
        <v>2059</v>
      </c>
      <c r="C971" s="7" t="s">
        <v>2063</v>
      </c>
      <c r="D971" s="6" t="s">
        <v>2064</v>
      </c>
      <c r="E971" s="8"/>
      <c r="F971" s="8" t="s">
        <v>2062</v>
      </c>
      <c r="G971" s="9"/>
      <c r="H971" s="10" t="n">
        <f aca="false">IFERROR(IF(ISNUMBER(G971),J971/G971,J971/Assumptions!$C$4),"")</f>
        <v>0</v>
      </c>
      <c r="I971" s="10" t="n">
        <f aca="false">IFERROR(H971*(1+Assumptions!$C$5),"")</f>
        <v>0</v>
      </c>
      <c r="J971" s="11"/>
      <c r="K971" s="12" t="n">
        <v>117</v>
      </c>
    </row>
    <row r="972" customFormat="false" ht="27.75" hidden="false" customHeight="true" outlineLevel="0" collapsed="false">
      <c r="A972" s="6" t="s">
        <v>2065</v>
      </c>
      <c r="B972" s="6" t="s">
        <v>2066</v>
      </c>
      <c r="C972" s="7" t="s">
        <v>2067</v>
      </c>
      <c r="D972" s="6" t="s">
        <v>2068</v>
      </c>
      <c r="E972" s="8"/>
      <c r="F972" s="8" t="s">
        <v>1491</v>
      </c>
      <c r="G972" s="9"/>
      <c r="H972" s="10" t="n">
        <f aca="false">IFERROR(IF(ISNUMBER(G972),J972/G972,J972/Assumptions!$C$4),"")</f>
        <v>3960</v>
      </c>
      <c r="I972" s="10" t="n">
        <f aca="false">IFERROR(H972*(1+Assumptions!$C$5),"")</f>
        <v>4554</v>
      </c>
      <c r="J972" s="11" t="n">
        <v>7920</v>
      </c>
      <c r="K972" s="12" t="n">
        <v>118</v>
      </c>
    </row>
    <row r="973" customFormat="false" ht="27.75" hidden="false" customHeight="true" outlineLevel="0" collapsed="false">
      <c r="A973" s="6" t="s">
        <v>2065</v>
      </c>
      <c r="B973" s="6" t="s">
        <v>2069</v>
      </c>
      <c r="C973" s="7" t="s">
        <v>2070</v>
      </c>
      <c r="D973" s="6" t="s">
        <v>2071</v>
      </c>
      <c r="E973" s="8"/>
      <c r="F973" s="8" t="s">
        <v>105</v>
      </c>
      <c r="G973" s="9"/>
      <c r="H973" s="10" t="n">
        <f aca="false">IFERROR(IF(ISNUMBER(G973),J973/G973,J973/Assumptions!$C$4),"")</f>
        <v>1585</v>
      </c>
      <c r="I973" s="10" t="n">
        <f aca="false">IFERROR(H973*(1+Assumptions!$C$5),"")</f>
        <v>1822.75</v>
      </c>
      <c r="J973" s="11" t="n">
        <v>3170</v>
      </c>
      <c r="K973" s="12" t="n">
        <v>118</v>
      </c>
    </row>
    <row r="974" customFormat="false" ht="27.75" hidden="false" customHeight="true" outlineLevel="0" collapsed="false">
      <c r="A974" s="6" t="s">
        <v>2065</v>
      </c>
      <c r="B974" s="6" t="s">
        <v>2069</v>
      </c>
      <c r="C974" s="7" t="s">
        <v>2072</v>
      </c>
      <c r="D974" s="6" t="s">
        <v>2073</v>
      </c>
      <c r="E974" s="8"/>
      <c r="F974" s="8" t="s">
        <v>105</v>
      </c>
      <c r="G974" s="9"/>
      <c r="H974" s="10" t="n">
        <f aca="false">IFERROR(IF(ISNUMBER(G974),J974/G974,J974/Assumptions!$C$4),"")</f>
        <v>2764</v>
      </c>
      <c r="I974" s="10" t="n">
        <f aca="false">IFERROR(H974*(1+Assumptions!$C$5),"")</f>
        <v>3178.6</v>
      </c>
      <c r="J974" s="11" t="n">
        <v>5528</v>
      </c>
      <c r="K974" s="12" t="n">
        <v>118</v>
      </c>
    </row>
    <row r="975" customFormat="false" ht="27.75" hidden="false" customHeight="true" outlineLevel="0" collapsed="false">
      <c r="A975" s="6" t="s">
        <v>2065</v>
      </c>
      <c r="B975" s="6" t="s">
        <v>2074</v>
      </c>
      <c r="C975" s="7" t="s">
        <v>2075</v>
      </c>
      <c r="D975" s="6" t="s">
        <v>2076</v>
      </c>
      <c r="E975" s="8"/>
      <c r="F975" s="8" t="s">
        <v>2062</v>
      </c>
      <c r="G975" s="9"/>
      <c r="H975" s="10" t="n">
        <f aca="false">IFERROR(IF(ISNUMBER(G975),J975/G975,J975/Assumptions!$C$4),"")</f>
        <v>561</v>
      </c>
      <c r="I975" s="10" t="n">
        <f aca="false">IFERROR(H975*(1+Assumptions!$C$5),"")</f>
        <v>645.15</v>
      </c>
      <c r="J975" s="11" t="n">
        <v>1122</v>
      </c>
      <c r="K975" s="12" t="n">
        <v>118</v>
      </c>
    </row>
    <row r="976" customFormat="false" ht="27.75" hidden="false" customHeight="true" outlineLevel="0" collapsed="false">
      <c r="A976" s="6" t="s">
        <v>2065</v>
      </c>
      <c r="B976" s="6" t="s">
        <v>2074</v>
      </c>
      <c r="C976" s="7" t="s">
        <v>2077</v>
      </c>
      <c r="D976" s="6" t="s">
        <v>2078</v>
      </c>
      <c r="E976" s="8"/>
      <c r="F976" s="8" t="s">
        <v>2062</v>
      </c>
      <c r="G976" s="9"/>
      <c r="H976" s="10" t="n">
        <f aca="false">IFERROR(IF(ISNUMBER(G976),J976/G976,J976/Assumptions!$C$4),"")</f>
        <v>1269</v>
      </c>
      <c r="I976" s="10" t="n">
        <f aca="false">IFERROR(H976*(1+Assumptions!$C$5),"")</f>
        <v>1459.35</v>
      </c>
      <c r="J976" s="11" t="n">
        <v>2538</v>
      </c>
      <c r="K976" s="12" t="n">
        <v>118</v>
      </c>
    </row>
    <row r="977" customFormat="false" ht="27.75" hidden="false" customHeight="true" outlineLevel="0" collapsed="false">
      <c r="A977" s="6" t="s">
        <v>2065</v>
      </c>
      <c r="B977" s="6" t="s">
        <v>2074</v>
      </c>
      <c r="C977" s="7" t="s">
        <v>2079</v>
      </c>
      <c r="D977" s="6" t="s">
        <v>2080</v>
      </c>
      <c r="E977" s="8"/>
      <c r="F977" s="8" t="s">
        <v>2062</v>
      </c>
      <c r="G977" s="9"/>
      <c r="H977" s="10" t="n">
        <f aca="false">IFERROR(IF(ISNUMBER(G977),J977/G977,J977/Assumptions!$C$4),"")</f>
        <v>2120</v>
      </c>
      <c r="I977" s="10" t="n">
        <f aca="false">IFERROR(H977*(1+Assumptions!$C$5),"")</f>
        <v>2438</v>
      </c>
      <c r="J977" s="11" t="n">
        <v>4240</v>
      </c>
      <c r="K977" s="12" t="n">
        <v>118</v>
      </c>
    </row>
    <row r="978" customFormat="false" ht="27.75" hidden="false" customHeight="true" outlineLevel="0" collapsed="false">
      <c r="A978" s="6" t="s">
        <v>2065</v>
      </c>
      <c r="B978" s="6" t="s">
        <v>2074</v>
      </c>
      <c r="C978" s="7" t="s">
        <v>2081</v>
      </c>
      <c r="D978" s="6" t="s">
        <v>2082</v>
      </c>
      <c r="E978" s="8"/>
      <c r="F978" s="8" t="s">
        <v>2062</v>
      </c>
      <c r="G978" s="9"/>
      <c r="H978" s="10" t="n">
        <f aca="false">IFERROR(IF(ISNUMBER(G978),J978/G978,J978/Assumptions!$C$4),"")</f>
        <v>3498</v>
      </c>
      <c r="I978" s="10" t="n">
        <f aca="false">IFERROR(H978*(1+Assumptions!$C$5),"")</f>
        <v>4022.7</v>
      </c>
      <c r="J978" s="11" t="n">
        <v>6996</v>
      </c>
      <c r="K978" s="12" t="n">
        <v>118</v>
      </c>
    </row>
    <row r="979" customFormat="false" ht="27.75" hidden="false" customHeight="true" outlineLevel="0" collapsed="false">
      <c r="A979" s="6" t="s">
        <v>2083</v>
      </c>
      <c r="B979" s="6" t="s">
        <v>2084</v>
      </c>
      <c r="C979" s="7" t="s">
        <v>2085</v>
      </c>
      <c r="D979" s="6" t="s">
        <v>2086</v>
      </c>
      <c r="E979" s="8"/>
      <c r="F979" s="8" t="s">
        <v>105</v>
      </c>
      <c r="G979" s="9"/>
      <c r="H979" s="10" t="n">
        <f aca="false">IFERROR(IF(ISNUMBER(G979),J979/G979,J979/Assumptions!$C$4),"")</f>
        <v>1025</v>
      </c>
      <c r="I979" s="10" t="n">
        <f aca="false">IFERROR(H979*(1+Assumptions!$C$5),"")</f>
        <v>1178.75</v>
      </c>
      <c r="J979" s="11" t="n">
        <v>2050</v>
      </c>
      <c r="K979" s="12" t="n">
        <v>119</v>
      </c>
    </row>
    <row r="980" customFormat="false" ht="27.75" hidden="false" customHeight="true" outlineLevel="0" collapsed="false">
      <c r="A980" s="6" t="s">
        <v>2083</v>
      </c>
      <c r="B980" s="6" t="s">
        <v>2084</v>
      </c>
      <c r="C980" s="7" t="s">
        <v>2087</v>
      </c>
      <c r="D980" s="6" t="s">
        <v>2088</v>
      </c>
      <c r="E980" s="8"/>
      <c r="F980" s="8" t="s">
        <v>105</v>
      </c>
      <c r="G980" s="9"/>
      <c r="H980" s="10" t="n">
        <f aca="false">IFERROR(IF(ISNUMBER(G980),J980/G980,J980/Assumptions!$C$4),"")</f>
        <v>1097</v>
      </c>
      <c r="I980" s="10" t="n">
        <f aca="false">IFERROR(H980*(1+Assumptions!$C$5),"")</f>
        <v>1261.55</v>
      </c>
      <c r="J980" s="11" t="n">
        <v>2194</v>
      </c>
      <c r="K980" s="12" t="n">
        <v>119</v>
      </c>
    </row>
    <row r="981" customFormat="false" ht="27.75" hidden="false" customHeight="true" outlineLevel="0" collapsed="false">
      <c r="A981" s="6" t="s">
        <v>2083</v>
      </c>
      <c r="B981" s="6" t="s">
        <v>2084</v>
      </c>
      <c r="C981" s="7" t="s">
        <v>2089</v>
      </c>
      <c r="D981" s="6" t="s">
        <v>2090</v>
      </c>
      <c r="E981" s="8"/>
      <c r="F981" s="8" t="s">
        <v>105</v>
      </c>
      <c r="G981" s="9"/>
      <c r="H981" s="10" t="n">
        <f aca="false">IFERROR(IF(ISNUMBER(G981),J981/G981,J981/Assumptions!$C$4),"")</f>
        <v>1862.5</v>
      </c>
      <c r="I981" s="10" t="n">
        <f aca="false">IFERROR(H981*(1+Assumptions!$C$5),"")</f>
        <v>2141.875</v>
      </c>
      <c r="J981" s="11" t="n">
        <v>3725</v>
      </c>
      <c r="K981" s="12" t="n">
        <v>119</v>
      </c>
    </row>
    <row r="982" customFormat="false" ht="27.75" hidden="false" customHeight="true" outlineLevel="0" collapsed="false">
      <c r="A982" s="6" t="s">
        <v>2083</v>
      </c>
      <c r="B982" s="6" t="s">
        <v>2084</v>
      </c>
      <c r="C982" s="7" t="s">
        <v>2091</v>
      </c>
      <c r="D982" s="6" t="s">
        <v>2092</v>
      </c>
      <c r="E982" s="8"/>
      <c r="F982" s="8" t="s">
        <v>105</v>
      </c>
      <c r="G982" s="9"/>
      <c r="H982" s="10" t="n">
        <f aca="false">IFERROR(IF(ISNUMBER(G982),J982/G982,J982/Assumptions!$C$4),"")</f>
        <v>1899</v>
      </c>
      <c r="I982" s="10" t="n">
        <f aca="false">IFERROR(H982*(1+Assumptions!$C$5),"")</f>
        <v>2183.85</v>
      </c>
      <c r="J982" s="11" t="n">
        <v>3798</v>
      </c>
      <c r="K982" s="12" t="n">
        <v>119</v>
      </c>
    </row>
    <row r="983" customFormat="false" ht="27.75" hidden="false" customHeight="true" outlineLevel="0" collapsed="false">
      <c r="A983" s="6" t="s">
        <v>2083</v>
      </c>
      <c r="B983" s="6" t="s">
        <v>2084</v>
      </c>
      <c r="C983" s="7" t="s">
        <v>2093</v>
      </c>
      <c r="D983" s="6" t="s">
        <v>2094</v>
      </c>
      <c r="E983" s="8"/>
      <c r="F983" s="8" t="s">
        <v>105</v>
      </c>
      <c r="G983" s="9"/>
      <c r="H983" s="10" t="n">
        <f aca="false">IFERROR(IF(ISNUMBER(G983),J983/G983,J983/Assumptions!$C$4),"")</f>
        <v>150</v>
      </c>
      <c r="I983" s="10" t="n">
        <f aca="false">IFERROR(H983*(1+Assumptions!$C$5),"")</f>
        <v>172.5</v>
      </c>
      <c r="J983" s="11" t="n">
        <v>300</v>
      </c>
      <c r="K983" s="12" t="n">
        <v>119</v>
      </c>
    </row>
    <row r="984" customFormat="false" ht="15" hidden="false" customHeight="true" outlineLevel="0" collapsed="false">
      <c r="A984" s="6" t="s">
        <v>2095</v>
      </c>
      <c r="B984" s="6" t="s">
        <v>2096</v>
      </c>
      <c r="C984" s="7" t="s">
        <v>2097</v>
      </c>
      <c r="D984" s="6" t="s">
        <v>2098</v>
      </c>
      <c r="E984" s="8"/>
      <c r="F984" s="8" t="s">
        <v>105</v>
      </c>
      <c r="G984" s="9"/>
      <c r="H984" s="10" t="n">
        <f aca="false">IFERROR(IF(ISNUMBER(G984),J984/G984,J984/Assumptions!$C$4),"")</f>
        <v>24.5</v>
      </c>
      <c r="I984" s="10" t="n">
        <f aca="false">IFERROR(H984*(1+Assumptions!$C$5),"")</f>
        <v>28.175</v>
      </c>
      <c r="J984" s="11" t="n">
        <v>49</v>
      </c>
      <c r="K984" s="12" t="n">
        <v>120</v>
      </c>
    </row>
    <row r="985" customFormat="false" ht="15" hidden="false" customHeight="true" outlineLevel="0" collapsed="false">
      <c r="A985" s="6" t="s">
        <v>2095</v>
      </c>
      <c r="B985" s="6" t="s">
        <v>2096</v>
      </c>
      <c r="C985" s="7" t="s">
        <v>2099</v>
      </c>
      <c r="D985" s="6" t="s">
        <v>2100</v>
      </c>
      <c r="E985" s="8"/>
      <c r="F985" s="8" t="s">
        <v>105</v>
      </c>
      <c r="G985" s="9"/>
      <c r="H985" s="10" t="n">
        <f aca="false">IFERROR(IF(ISNUMBER(G985),J985/G985,J985/Assumptions!$C$4),"")</f>
        <v>24.5</v>
      </c>
      <c r="I985" s="10" t="n">
        <f aca="false">IFERROR(H985*(1+Assumptions!$C$5),"")</f>
        <v>28.175</v>
      </c>
      <c r="J985" s="11" t="n">
        <v>49</v>
      </c>
      <c r="K985" s="12" t="n">
        <v>120</v>
      </c>
    </row>
    <row r="986" customFormat="false" ht="15" hidden="false" customHeight="true" outlineLevel="0" collapsed="false">
      <c r="A986" s="6" t="s">
        <v>2095</v>
      </c>
      <c r="B986" s="6" t="s">
        <v>2096</v>
      </c>
      <c r="C986" s="7" t="s">
        <v>2101</v>
      </c>
      <c r="D986" s="6" t="s">
        <v>2102</v>
      </c>
      <c r="E986" s="8"/>
      <c r="F986" s="8" t="s">
        <v>105</v>
      </c>
      <c r="G986" s="9"/>
      <c r="H986" s="10" t="n">
        <f aca="false">IFERROR(IF(ISNUMBER(G986),J986/G986,J986/Assumptions!$C$4),"")</f>
        <v>27.8</v>
      </c>
      <c r="I986" s="10" t="n">
        <f aca="false">IFERROR(H986*(1+Assumptions!$C$5),"")</f>
        <v>31.97</v>
      </c>
      <c r="J986" s="11" t="n">
        <v>55.6</v>
      </c>
      <c r="K986" s="12" t="n">
        <v>120</v>
      </c>
    </row>
    <row r="987" customFormat="false" ht="15" hidden="false" customHeight="true" outlineLevel="0" collapsed="false">
      <c r="A987" s="6" t="s">
        <v>2095</v>
      </c>
      <c r="B987" s="6" t="s">
        <v>2096</v>
      </c>
      <c r="C987" s="7" t="s">
        <v>2103</v>
      </c>
      <c r="D987" s="6" t="s">
        <v>2104</v>
      </c>
      <c r="E987" s="8"/>
      <c r="F987" s="8" t="s">
        <v>105</v>
      </c>
      <c r="G987" s="9"/>
      <c r="H987" s="10" t="n">
        <f aca="false">IFERROR(IF(ISNUMBER(G987),J987/G987,J987/Assumptions!$C$4),"")</f>
        <v>27.8</v>
      </c>
      <c r="I987" s="10" t="n">
        <f aca="false">IFERROR(H987*(1+Assumptions!$C$5),"")</f>
        <v>31.97</v>
      </c>
      <c r="J987" s="11" t="n">
        <v>55.6</v>
      </c>
      <c r="K987" s="12" t="n">
        <v>120</v>
      </c>
    </row>
    <row r="988" customFormat="false" ht="15" hidden="false" customHeight="true" outlineLevel="0" collapsed="false">
      <c r="A988" s="6" t="s">
        <v>2095</v>
      </c>
      <c r="B988" s="6" t="s">
        <v>2096</v>
      </c>
      <c r="C988" s="7" t="s">
        <v>2105</v>
      </c>
      <c r="D988" s="6" t="s">
        <v>2106</v>
      </c>
      <c r="E988" s="8"/>
      <c r="F988" s="8" t="s">
        <v>105</v>
      </c>
      <c r="G988" s="9"/>
      <c r="H988" s="10" t="n">
        <f aca="false">IFERROR(IF(ISNUMBER(G988),J988/G988,J988/Assumptions!$C$4),"")</f>
        <v>19.4</v>
      </c>
      <c r="I988" s="10" t="n">
        <f aca="false">IFERROR(H988*(1+Assumptions!$C$5),"")</f>
        <v>22.31</v>
      </c>
      <c r="J988" s="11" t="n">
        <v>38.8</v>
      </c>
      <c r="K988" s="12" t="n">
        <v>120</v>
      </c>
    </row>
    <row r="989" customFormat="false" ht="15" hidden="false" customHeight="true" outlineLevel="0" collapsed="false">
      <c r="A989" s="6" t="s">
        <v>2095</v>
      </c>
      <c r="B989" s="6" t="s">
        <v>2096</v>
      </c>
      <c r="C989" s="7" t="s">
        <v>2107</v>
      </c>
      <c r="D989" s="6" t="s">
        <v>2108</v>
      </c>
      <c r="E989" s="8"/>
      <c r="F989" s="8" t="s">
        <v>105</v>
      </c>
      <c r="G989" s="9"/>
      <c r="H989" s="10" t="n">
        <f aca="false">IFERROR(IF(ISNUMBER(G989),J989/G989,J989/Assumptions!$C$4),"")</f>
        <v>17.4</v>
      </c>
      <c r="I989" s="10" t="n">
        <f aca="false">IFERROR(H989*(1+Assumptions!$C$5),"")</f>
        <v>20.01</v>
      </c>
      <c r="J989" s="11" t="n">
        <v>34.8</v>
      </c>
      <c r="K989" s="12" t="n">
        <v>120</v>
      </c>
    </row>
    <row r="990" customFormat="false" ht="15" hidden="false" customHeight="true" outlineLevel="0" collapsed="false">
      <c r="A990" s="6" t="s">
        <v>2095</v>
      </c>
      <c r="B990" s="6" t="s">
        <v>2096</v>
      </c>
      <c r="C990" s="7" t="s">
        <v>2109</v>
      </c>
      <c r="D990" s="6" t="s">
        <v>2110</v>
      </c>
      <c r="E990" s="8"/>
      <c r="F990" s="8" t="s">
        <v>105</v>
      </c>
      <c r="G990" s="9"/>
      <c r="H990" s="10" t="n">
        <f aca="false">IFERROR(IF(ISNUMBER(G990),J990/G990,J990/Assumptions!$C$4),"")</f>
        <v>17.4</v>
      </c>
      <c r="I990" s="10" t="n">
        <f aca="false">IFERROR(H990*(1+Assumptions!$C$5),"")</f>
        <v>20.01</v>
      </c>
      <c r="J990" s="11" t="n">
        <v>34.8</v>
      </c>
      <c r="K990" s="12" t="n">
        <v>120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2"/>
    <col collapsed="false" customWidth="true" hidden="false" outlineLevel="0" max="3" min="3" style="1" width="18"/>
  </cols>
  <sheetData>
    <row r="2" customFormat="false" ht="24" hidden="false" customHeight="true" outlineLevel="0" collapsed="false">
      <c r="B2" s="13" t="s">
        <v>2111</v>
      </c>
      <c r="C2" s="13"/>
    </row>
    <row r="4" customFormat="false" ht="15" hidden="false" customHeight="true" outlineLevel="0" collapsed="false">
      <c r="B4" s="14" t="s">
        <v>2112</v>
      </c>
      <c r="C4" s="15" t="n">
        <v>2</v>
      </c>
    </row>
    <row r="5" customFormat="false" ht="15" hidden="false" customHeight="true" outlineLevel="0" collapsed="false">
      <c r="B5" s="14" t="s">
        <v>2113</v>
      </c>
      <c r="C5" s="16" t="n">
        <v>0.15</v>
      </c>
    </row>
    <row r="7" customFormat="false" ht="15" hidden="false" customHeight="true" outlineLevel="0" collapsed="false">
      <c r="B7" s="14" t="s">
        <v>2114</v>
      </c>
    </row>
    <row r="8" customFormat="false" ht="15" hidden="false" customHeight="true" outlineLevel="0" collapsed="false">
      <c r="B8" s="1" t="s">
        <v>2115</v>
      </c>
    </row>
    <row r="9" customFormat="false" ht="15" hidden="false" customHeight="true" outlineLevel="0" collapsed="false">
      <c r="B9" s="1" t="s">
        <v>2116</v>
      </c>
    </row>
    <row r="11" customFormat="false" ht="15" hidden="false" customHeight="true" outlineLevel="0" collapsed="false">
      <c r="B11" s="14" t="s">
        <v>2117</v>
      </c>
    </row>
    <row r="12" customFormat="false" ht="15" hidden="false" customHeight="true" outlineLevel="0" collapsed="false">
      <c r="B12" s="1" t="s">
        <v>2118</v>
      </c>
    </row>
    <row r="13" customFormat="false" ht="15" hidden="false" customHeight="true" outlineLevel="0" collapsed="false">
      <c r="B13" s="1" t="s">
        <v>2119</v>
      </c>
    </row>
    <row r="14" customFormat="false" ht="15" hidden="false" customHeight="true" outlineLevel="0" collapsed="false">
      <c r="B14" s="1" t="s">
        <v>2120</v>
      </c>
    </row>
  </sheetData>
  <mergeCells count="1">
    <mergeCell ref="B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2026-04-18T14:21:44Z</dcterms:created>
  <dc:creator>openpyxl</dc:creator>
  <dc:description/>
  <dc:language>en-US</dc:language>
  <cp:lastModifiedBy>Michael Jones</cp:lastModifiedBy>
  <dcterms:modified xsi:type="dcterms:W3CDTF">2026-04-18T16:27:12Z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